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ANDEXDISK\Кластер автоматики\Цены\"/>
    </mc:Choice>
  </mc:AlternateContent>
  <xr:revisionPtr revIDLastSave="0" documentId="13_ncr:1_{6663131F-1A93-4D19-926C-38072C99228F}" xr6:coauthVersionLast="47" xr6:coauthVersionMax="47" xr10:uidLastSave="{00000000-0000-0000-0000-000000000000}"/>
  <bookViews>
    <workbookView xWindow="-120" yWindow="-120" windowWidth="38640" windowHeight="21240" xr2:uid="{DF9832F1-2B8A-40E1-A224-88EF5775861D}"/>
  </bookViews>
  <sheets>
    <sheet name="Приборы" sheetId="7" r:id="rId1"/>
    <sheet name="Шкафы управления" sheetId="8" r:id="rId2"/>
    <sheet name="Ремонт" sheetId="2" r:id="rId3"/>
  </sheets>
  <definedNames>
    <definedName name="_xlnm.Print_Area" localSheetId="0">Приборы!$A$1:$D$76</definedName>
    <definedName name="_xlnm.Print_Area" localSheetId="1">'Шкафы управления'!$A$1:$D$269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9" i="8" l="1"/>
  <c r="D240" i="8"/>
  <c r="D241" i="8"/>
  <c r="D242" i="8"/>
  <c r="D243" i="8"/>
  <c r="D238" i="8"/>
  <c r="D232" i="8"/>
  <c r="D233" i="8"/>
  <c r="D234" i="8"/>
  <c r="D235" i="8"/>
  <c r="D236" i="8"/>
  <c r="D231" i="8"/>
  <c r="D225" i="8"/>
  <c r="D226" i="8"/>
  <c r="D227" i="8"/>
  <c r="D228" i="8"/>
  <c r="D229" i="8"/>
  <c r="D224" i="8"/>
  <c r="D109" i="8" l="1"/>
  <c r="D110" i="8"/>
  <c r="D111" i="8"/>
  <c r="D112" i="8"/>
  <c r="D113" i="8"/>
  <c r="D108" i="8"/>
  <c r="D101" i="8"/>
  <c r="D102" i="8"/>
  <c r="D103" i="8"/>
  <c r="D104" i="8"/>
  <c r="D105" i="8"/>
  <c r="D100" i="8"/>
  <c r="D93" i="8"/>
  <c r="D94" i="8"/>
  <c r="D95" i="8"/>
  <c r="D96" i="8"/>
  <c r="D97" i="8"/>
  <c r="D98" i="8"/>
  <c r="D92" i="8"/>
  <c r="D85" i="8"/>
  <c r="D86" i="8"/>
  <c r="D87" i="8"/>
  <c r="D88" i="8"/>
  <c r="D89" i="8"/>
  <c r="D84" i="8"/>
  <c r="D77" i="8"/>
  <c r="D78" i="8"/>
  <c r="D79" i="8"/>
  <c r="D80" i="8"/>
  <c r="D81" i="8"/>
  <c r="D76" i="8"/>
  <c r="D69" i="8"/>
  <c r="D70" i="8"/>
  <c r="D71" i="8"/>
  <c r="D72" i="8"/>
  <c r="D73" i="8"/>
  <c r="D74" i="8"/>
  <c r="D68" i="8"/>
  <c r="D61" i="8"/>
  <c r="D62" i="8"/>
  <c r="D63" i="8"/>
  <c r="D64" i="8"/>
  <c r="D65" i="8"/>
  <c r="D60" i="8"/>
  <c r="D53" i="8"/>
  <c r="D54" i="8"/>
  <c r="D55" i="8"/>
  <c r="D56" i="8"/>
  <c r="D57" i="8"/>
  <c r="D52" i="8"/>
  <c r="D45" i="8"/>
  <c r="D46" i="8"/>
  <c r="D47" i="8"/>
  <c r="D48" i="8"/>
  <c r="D49" i="8"/>
  <c r="D50" i="8"/>
  <c r="D44" i="8"/>
  <c r="D21" i="8" l="1"/>
  <c r="D22" i="8"/>
  <c r="D23" i="8"/>
  <c r="D24" i="8"/>
  <c r="D25" i="8"/>
  <c r="D26" i="8"/>
  <c r="D20" i="8"/>
  <c r="D203" i="8" l="1"/>
  <c r="D206" i="8"/>
  <c r="D207" i="8"/>
  <c r="D205" i="8"/>
  <c r="D208" i="8"/>
  <c r="D204" i="8"/>
</calcChain>
</file>

<file path=xl/sharedStrings.xml><?xml version="1.0" encoding="utf-8"?>
<sst xmlns="http://schemas.openxmlformats.org/spreadsheetml/2006/main" count="618" uniqueCount="329">
  <si>
    <t>Наименование</t>
  </si>
  <si>
    <t>Краткое описание</t>
  </si>
  <si>
    <t>Приборы приемно-контрольные пожарные и управления "Мастер"</t>
  </si>
  <si>
    <t>ППКПУ "Мастер-08+"</t>
  </si>
  <si>
    <t>Пульт индикации и управления "Мастер-Ц+" М3 </t>
  </si>
  <si>
    <t>Пульт индикации и управления "Мастер-Ц+" М7</t>
  </si>
  <si>
    <t>Преобразователь интерфейсов "Мастер-485+"</t>
  </si>
  <si>
    <t>Блоки релейные</t>
  </si>
  <si>
    <t>Блок релейный БР-1+</t>
  </si>
  <si>
    <t>Блок релейный БР-2+</t>
  </si>
  <si>
    <t>Блок релейный БР-3+</t>
  </si>
  <si>
    <t>Блок релейный БР-4+</t>
  </si>
  <si>
    <t>Блок управления станцией биоочистки</t>
  </si>
  <si>
    <t>Блок пожарной сигнализации для подвижного состава железно дорожного транспорта "ТРАКТ"</t>
  </si>
  <si>
    <t>Блок пожарной сигнализации "ТРАКТ"</t>
  </si>
  <si>
    <t>Мастер-02</t>
  </si>
  <si>
    <t>Мастер-08</t>
  </si>
  <si>
    <t>Мастер-16</t>
  </si>
  <si>
    <t>Мастер-Ц М3</t>
  </si>
  <si>
    <t>Мастер-Ц М7</t>
  </si>
  <si>
    <t>Мастер-16 ПТ</t>
  </si>
  <si>
    <t>Веста</t>
  </si>
  <si>
    <t>Аметист</t>
  </si>
  <si>
    <t>Нефрит</t>
  </si>
  <si>
    <t>диагностика и ремонт</t>
  </si>
  <si>
    <t>Цена, руб. 
(в т.ч. НДС)</t>
  </si>
  <si>
    <t>Блок управления "Ресурс +"</t>
  </si>
  <si>
    <t>№</t>
  </si>
  <si>
    <t>Шкафы управления вентиляторами серии ШУ типа ШУВ+</t>
  </si>
  <si>
    <t>автоматический электронный контроль целостности цепей управления обмотками двигателя.</t>
  </si>
  <si>
    <t>Шкафы управления насосами серии ШУ типа ШУПН+</t>
  </si>
  <si>
    <t>Шкафы управления задвижками серии ШУ типа ШУЗ+</t>
  </si>
  <si>
    <t>Шкаф управления вентилятором ШУВ+1</t>
  </si>
  <si>
    <t>универсальный автоматический запуск , как напряжением постоянного тока (10В-30В), так и от «сухого контакта». При запуске от «сухого контакта» осуществляется контроль цепи автоматического запуска с выдачей сигнала «Неисправность» при обрыве или коротком замыкании этой цепи.</t>
  </si>
  <si>
    <t>Доп. опции(модификации):</t>
  </si>
  <si>
    <t>Управление одним клапаном 220В  с диспетчеризацией, индикацией положения, и опробованием с лицевой панели ШУВ+</t>
  </si>
  <si>
    <t>по запросу</t>
  </si>
  <si>
    <t>Управление дополнительными клапанами 220В(более 1 на вентилятор), или клапанами 24В</t>
  </si>
  <si>
    <t>Управление Водяным калорифером</t>
  </si>
  <si>
    <t>Запуск двигателя по схеме "звезда-треугольник"</t>
  </si>
  <si>
    <t>Устройство плавного пуска</t>
  </si>
  <si>
    <t xml:space="preserve">Частотный преобразователь </t>
  </si>
  <si>
    <t>Номинальный ток подключаемого двигателя: от 0.1A до 16А 380В</t>
  </si>
  <si>
    <t>Номинальный ток подключаемого двигателя: от 16A до 32А 380В</t>
  </si>
  <si>
    <t>Номинальный ток подключаемого двигателя: от 32A до 40А 380В</t>
  </si>
  <si>
    <t>Номинальный ток подключаемого двигателя: от 40A до 63А 380В</t>
  </si>
  <si>
    <t>Номинальный ток подключаемого двигателя: от 63A до 80А 380В</t>
  </si>
  <si>
    <t>Номинальный ток подключаемого двигателя: от 80A до 95А 380В</t>
  </si>
  <si>
    <t>Выход интерфейса RS-485: протоколы Modbus RTU, или МАСТЕР</t>
  </si>
  <si>
    <r>
      <t xml:space="preserve">Номинальный ток подключаемого двигателя: от 0.1A до 16А </t>
    </r>
    <r>
      <rPr>
        <b/>
        <sz val="11"/>
        <color theme="1"/>
        <rFont val="Calibri"/>
        <family val="2"/>
        <charset val="204"/>
        <scheme val="minor"/>
      </rPr>
      <t>220В</t>
    </r>
  </si>
  <si>
    <t>Предназначен для управления электродвигателем приточного, или вытяжного вентилятора системы противопожарной вентиляции с лицевой панели ШУВ+(местный пуск), или по сигналам любого прибора управления(автоматический пуск) с отображением состояния вентилятора при помощи световой индикации и с передачей сигналов состояния на прибор управления. Имеет заводские модификации для: различных вариантов пуска двигателя; управления различными типами противопожарных клапанов с полным контролем цепей, индикацией и выдачей сигналов состояния; электрокалориферами, в том числе для зон безопасности МГН; запуска и выдачи сигналов по интерфейсу RS485 по протоколам MODBUS RTU и МАСТЕР.</t>
  </si>
  <si>
    <t>Предназначен для управления двумя электродвигателями приточных или вытяжных вентиляторов системы противопожарной вентиляции с лицевой панели ШУВ+(местный пуск) или по сигналам любого прибора управления(автоматический пуск) с отображением состояния вентиляторов при помощи световой индикации и с передачей сигналов состояния на прибор управления. Имеет заводские модификации для: различных вариантов пуска двигателя; управления различными типами противопожарных клапанов с полным контролем цепей, индикацией и выдачей сигналов состояния; электрокалориферами, в том числе для зон безопасности МГН; запуска и выдачи сигналов по интерфейсу RS485 по протоколам MODBUS RTU и МАСТЕР.</t>
  </si>
  <si>
    <t>автоматический электронный контроль целостности цепей управления обмотками двигателей.</t>
  </si>
  <si>
    <t>Шкаф управления более чем двумя вентиляторами ШУВ+</t>
  </si>
  <si>
    <t>Предназначен для управления  электроприводом задвижки с лицевой панели ШУЗ+(местный пуск) или по сигналам любого прибора управления(автоматический пуск) с отображением состояния задвижки при помощи световой индикации и с передачей сигналов состояния на прибор управления. Предусмотрена возможность контроля цепей концевиков на обрыв, или КЗ.</t>
  </si>
  <si>
    <t>Выход интерфейса RS-485: протокол Modbus RTU</t>
  </si>
  <si>
    <t>Шкаф управления задвижкой ШУЗ+1</t>
  </si>
  <si>
    <t>Шкаф управления двумя задвижками ШУЗ+2</t>
  </si>
  <si>
    <t>раздельный (открыть/закрыть) универсальный автоматический запуск , как напряжением постоянного тока (10В-30В), так и от «сухого контакта». При запуске от «сухого контакта» осуществляется контроль цепи автоматического запуска с выдачей сигнала «Неисправность» при обрыве или коротком замыкании этой цепи. Оболочка IP54.</t>
  </si>
  <si>
    <t>раздельный (открыть/закрыть) универсальный автоматический запуск для каждой задвижки, как напряжением постоянного тока (10В-30В), так и от «сухого контакта». При запуске от «сухого контакта» осуществляется контроль цепи автоматического запуска с выдачей сигнала «Неисправность» при обрыве или коротком замыкании этой цепи. Оболочка IP54.</t>
  </si>
  <si>
    <t>универсальный автоматический запуск для каждого вентилятора, как напряжением постоянного тока (10В-30В), так и от «сухого контакта». При запуске от «сухого контакта» осуществляется контроль цепи автоматического запуска с выдачей сигнала «Неисправность» при обрыве или коротком замыкании этой цепи.</t>
  </si>
  <si>
    <t>Шкаф управления более чем двумя задвижкам ШУЗ+</t>
  </si>
  <si>
    <t>Шкаф управления насосом ШУПН+1</t>
  </si>
  <si>
    <t>Предназначен для управления трехфазным электродвигателем насоса систем водяного, пенного пожаротушения и противопожарного водопровода с лицевой панели ШУПН+(местный пуск) или по сигналам любого прибора управления(автоматический пуск) с отображением состояния насоса при помощи световой индикации и с передачей сигналов состояния на прибор управления. Имеет заводские модификации для: различных вариантов пуска двигателя. Оболочка IP54.</t>
  </si>
  <si>
    <t xml:space="preserve">автоматический электронный контроль целостности цепей управления обмотками двигателя. контроль до четырех сигнализаторов давления и исправности цепей до них:( "запрет сухого хода" - 2 шт., "авария основного насоса" и "падение давления в системе"). </t>
  </si>
  <si>
    <t>Предназначен для управления двумя трехфазными электродвигателями насосов систем водяного, пенного пожаротушения и противопожарного водопровода(ОСНОВНОЙ И РЕЗЕРВНЫЙ НАСОСЫ) с лицевой панели ШУПН+(местный пуск) или по сигналам любого прибора управления(автоматический пуск) с отображением состояния насосов при помощи световой индикации и с передачей сигналов состояния на прибор управления. Имеет заводские модификации для: различных вариантов пуска двигателя. Оболочка IP54.</t>
  </si>
  <si>
    <t>Альтернативная заводской логика работы/схема управления</t>
  </si>
  <si>
    <t>Исполнение В (без корпуса для крепления на DIN-рейку, установочные детали в комплекте)</t>
  </si>
  <si>
    <t>Стандартное исполение (металлический корпус на стену)</t>
  </si>
  <si>
    <t>Исполнение СКМ (металлический корпус на стену, встроенная в корпус клеммная колодка на 6 контактов)</t>
  </si>
  <si>
    <t>8 программируемых шлейфов;
4 контролируемых выхода управления 12В/24В 0,4А;
1 контролируемый выход М управления исполнительными устройствами 12В/24В/220В  7А;
1 реле с коммутирующей способностью 250В 7А;
интерфейс RS485; 
поддержка протоколов "Modbus RTU", "Мастер" ,"Мастер+"
тамперный контакт;
питание 12В/24В;
возможность крепления на DIN -рейку;
разрывные клеммники для удобства монтажа и обслуживания;"
металлический корпус;
встроенная в корпус клеммная колодка на 6 контактов под заказ (СКМ);"
Сертификат соответствия C-RU.АБ03.В.00207 по 17.12.2022г.</t>
  </si>
  <si>
    <t>Артикул</t>
  </si>
  <si>
    <t>8 обобщенных светодиодов;
96/192 двухцветных светодиодов;
2 порта RS485 (один из них с гальванической развязкой);
48/96 подключаемых адресов;
2 реле с коммутирующей способностью 250В 7А;
2 транзисторных выхода;
вход подключения считывателя TOUCH MEMORY;
2 механических переключателя; 
зуммер;
тамперный контакт; 
питание 12В/24В;
металлический корпус.
Сертификат соответствия C-RU.АБ03.В.00207 по 17.12.2022г.</t>
  </si>
  <si>
    <t>Стандартное исполение (48 адресов)</t>
  </si>
  <si>
    <t>Расширенное исполение (96 адресов)</t>
  </si>
  <si>
    <t>жидкокристаллический индикатор;
клавиатура;
часы реального времени;
архив на 8096 событий;
128 подключаемых адресов;
2 порта RS485 (один с гальванической развязкой);
2 транзисторных выхода;
зуммер, тамперный контакт;
питание 12В/24В;
металлический корпус.
Сертификат соответствия C-RU.АБ03.В.00207 по 17.12.2022г.</t>
  </si>
  <si>
    <t>Стандартное исполение</t>
  </si>
  <si>
    <t>преобразователь интерфейсов RS485 &lt;-&gt; USB.
Сертификат соответствия C-RU.АБ03.В.00207 по 17.12.2022г.</t>
  </si>
  <si>
    <t>Исполнение M (металлический корпус на стену)</t>
  </si>
  <si>
    <t>Блок релейный БР-1+ 24В</t>
  </si>
  <si>
    <t>Исполнение А (без корпуса, для встраивания в шкафы на стойках)</t>
  </si>
  <si>
    <t>Исполнение Пс (пластиковый корпус на стену)</t>
  </si>
  <si>
    <t>Управляющее напряжение 12В</t>
  </si>
  <si>
    <t>Управляющее напряжение 24В</t>
  </si>
  <si>
    <t>2 реле с коммутирующей способностью 250В 7А;
2 технологических шлейфа;
2 контролируемых выхода 250В, 8А;
тамперный контакт;
RS485; 
поддержка протоколов "Мастер", "Modbus RTU";
питание 24В;
металлический корпус;
встроенная в корпус клеммная колодка на 6 контактов под заказ (СКМ);
Возможность управления двумя реверсиными приводами типа Белимо 
или двумя приводами с пружиной или двумя электромагнитами (12В/24В/220В).
Сертификат соответствия C-RU.АБ03.В.00206 по 17.12.2022г.</t>
  </si>
  <si>
    <t>Исполнение П (пластиковый корпус на DIN-рейку)</t>
  </si>
  <si>
    <t xml:space="preserve">Блок экономит моторесурс компрессоров и потребляемую станцией электроэнергию. 
Пластиковый корпус под ДИН-рейку.
</t>
  </si>
  <si>
    <t>ШУВ+1(32А;380)</t>
  </si>
  <si>
    <t>ШУВ+1(40А;380)</t>
  </si>
  <si>
    <t>ШУВ+1(63А;380)</t>
  </si>
  <si>
    <t>ШУВ+1(95А;380)</t>
  </si>
  <si>
    <t>ШУВ+1(16А;220)</t>
  </si>
  <si>
    <t>Стандартное исполнение: IP31,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Dekraft</t>
  </si>
  <si>
    <t>Шкаф управления вентилятором ШУВ+2</t>
  </si>
  <si>
    <t>Аппарутура коммутации Schneider Electric</t>
  </si>
  <si>
    <t>Аппарутура коммутации ABB</t>
  </si>
  <si>
    <t>ШУВ+2(16А/16А;380/380)</t>
  </si>
  <si>
    <t>ШУВ+2(32А/32А;380/380)</t>
  </si>
  <si>
    <t>ШУВ+2(40А/40А;380/380)</t>
  </si>
  <si>
    <t>ШУВ+2(63А/63А;380/380)</t>
  </si>
  <si>
    <t>ШУВ+2(80А/80А;380/380)</t>
  </si>
  <si>
    <t>ШУВ+2(95А/95А;380/380)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</si>
  <si>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Dekraft</t>
  </si>
  <si>
    <t>Стандартное исполнение: IP54, универсальный пуск, контроль целостности цепей управления обмотками двигателя, контроль ввода, контроль положения завижки по концевикам, контроль цепи пуска от "сухого контакта", индикация и выдача состояний шкафа,возможность контроля целостности цепей концевиков, аппарутура коммутации Dekraft</t>
  </si>
  <si>
    <t>ШУЗ+1(6А;380)</t>
  </si>
  <si>
    <t>ШУПН+1(32А;380)</t>
  </si>
  <si>
    <t>ШУПН+1(40А;380)</t>
  </si>
  <si>
    <t>ШУПН+1(63А;380)</t>
  </si>
  <si>
    <t>ШУПН+1(95А;380)</t>
  </si>
  <si>
    <t>Шкаф управления насосом ШУПН+2</t>
  </si>
  <si>
    <t>ШУПН+2(16А/16А;380/380)</t>
  </si>
  <si>
    <t>ШУПН+2(32А/32А;380/380)</t>
  </si>
  <si>
    <t>ШУПН+2(40А/40А;380/380)</t>
  </si>
  <si>
    <t>ШУПН+2(63А/63А;380/380)</t>
  </si>
  <si>
    <t>ШУПН+2(80А/80А;380/380)</t>
  </si>
  <si>
    <t>ШУПН+2(95А/95А;380/380)</t>
  </si>
  <si>
    <t>Стандартное исполнение: IP54, универсальный пуск, контроль целостности цепей управления обмотками двигателя, контроль ввода, контроль манометров, контроль цепи пуска от "сухого контакта", индикация и выдача состояний шкафа, аппарутура коммутации Dekraft</t>
  </si>
  <si>
    <t>Управление Жокей-насосом, с диспетчеризацией, индикацией, и опробованием с лицевой панели ШУПН+</t>
  </si>
  <si>
    <t>Электронный блок (без корпуса)</t>
  </si>
  <si>
    <t>ШУВ+1(18А;380)</t>
  </si>
  <si>
    <t>Номинальный ток подключаемого двигателя: от 0.1A до 18А 380В</t>
  </si>
  <si>
    <t>Номинальный ток подключаемого двигателя: от 18A до 32А 380В</t>
  </si>
  <si>
    <t>Номинальный ток подключаемого двигателя: от 63A до 95А 380В</t>
  </si>
  <si>
    <t>ШУВ+1(115А;380)</t>
  </si>
  <si>
    <t>Номинальный ток подключаемого двигателя: от 95A до 115А 380В</t>
  </si>
  <si>
    <t>ШУВ+1(18А;380;54)</t>
  </si>
  <si>
    <t>ШУВ+1(32А;380;54)</t>
  </si>
  <si>
    <t>ШУВ+1(40А;380;54)</t>
  </si>
  <si>
    <t>ШУВ+1(63А;380;54)</t>
  </si>
  <si>
    <t>ШУВ+1(95А;380;54)</t>
  </si>
  <si>
    <t>ШУВ+1(115А;380;54)</t>
  </si>
  <si>
    <t>ШУВ+1(16А;220;54)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</si>
  <si>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Schneider Electric</t>
  </si>
  <si>
    <t>ШУВ+1(18А;380;54;SE)</t>
  </si>
  <si>
    <t>ШУВ+1(32А;380;54;SE)</t>
  </si>
  <si>
    <t>ШУВ+1(40А;380;54;SE)</t>
  </si>
  <si>
    <t>ШУВ+1(63А;380;54;SE)</t>
  </si>
  <si>
    <t>ШУВ+1(95А;380;54;SE)</t>
  </si>
  <si>
    <t>ШУВ+1(115А;380;54;SE)</t>
  </si>
  <si>
    <t>ШУВ+1(16А;220;54;SE)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</si>
  <si>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ABB</t>
  </si>
  <si>
    <t>ШУВ+1(18А;380;54;ABB)</t>
  </si>
  <si>
    <t>ШУВ+1(32А;380;54;ABB)</t>
  </si>
  <si>
    <t>ШУВ+1(40А;380;54;ABB)</t>
  </si>
  <si>
    <t>ШУВ+1(63А;380;54;ABB)</t>
  </si>
  <si>
    <t>ШУВ+1(95А;380;54;ABB)</t>
  </si>
  <si>
    <t>ШУВ+1(115А;380;54;ABB)</t>
  </si>
  <si>
    <t>ШУВ+1(16А;220;54;ABB)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</si>
  <si>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Dekraft, управление одним клапаном 220В  с диспетчеризацией, индикацией положения, и опробованием с лицевой панели ШУВ+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</si>
  <si>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Schneider Electric, управление одним клапаном 220В  с диспетчеризацией, индикацией положения, и опробованием с лицевой панели ШУВ+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</si>
  <si>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ABB, управление одним клапаном 220В  с диспетчеризацией, индикацией положения, и опробованием с лицевой панели ШУВ+</t>
  </si>
  <si>
    <r>
      <t>ШУВ+1(18А;380;54;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</si>
  <si>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ШУВ+1(32А;380;54;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</si>
  <si>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ШУВ+1(40А;380;54;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</si>
  <si>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ШУВ+1(63А;380;54;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</si>
  <si>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ШУВ+1(95А;380;54;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</si>
  <si>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ШУВ+1(115А;380;54;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</si>
  <si>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ШУВ+1(16А;220;54;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</si>
  <si>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ШУВ+1(18А;380;54;SE;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</si>
  <si>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ШУВ+1(32А;380;54;SE;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</si>
  <si>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ШУВ+1(40А;380;54;SE;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</si>
  <si>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ШУВ+1(63А;380;54;SE;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</si>
  <si>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ШУВ+1(95А;380;54;SE;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</si>
  <si>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ШУВ+1(115А;380;54;SE;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</si>
  <si>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ШУВ+1(16А;220;54;SE;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</si>
  <si>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ШУВ+1(18А;380;54;ABB;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</si>
  <si>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ШУВ+1(32А;380;54;ABB;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</si>
  <si>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ШУВ+1(40А;380;54;ABB;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</si>
  <si>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ШУВ+1(63А;380;54;ABB;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</si>
  <si>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ШУВ+1(95А;380;54;ABB;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</si>
  <si>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ШУВ+1(115А;380;54;ABB;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</si>
  <si>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ШУВ+1(16А;220;54;ABB;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</t>
    </r>
  </si>
  <si>
    <r>
      <t>ШУВ+1(18А;380;54;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</si>
  <si>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</si>
  <si>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</si>
  <si>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</si>
  <si>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</si>
  <si>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</si>
  <si>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</si>
  <si>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ШУВ+1(18А;380;54;SE;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</si>
  <si>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ШУВ+1(32А;380;54;SE);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</si>
  <si>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</si>
  <si>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</si>
  <si>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</si>
  <si>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</si>
  <si>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ШУВ+1(16А;220;54;SE;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</si>
  <si>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rPr>
        <b/>
        <sz val="11"/>
        <color theme="1"/>
        <rFont val="Calibri"/>
        <family val="2"/>
        <charset val="204"/>
        <scheme val="minor"/>
      </rPr>
      <t>Кх</t>
    </r>
    <r>
      <rPr>
        <sz val="11"/>
        <color theme="1"/>
        <rFont val="Calibri"/>
        <family val="2"/>
        <charset val="204"/>
        <scheme val="minor"/>
      </rPr>
      <t xml:space="preserve">   : </t>
    </r>
    <r>
      <rPr>
        <b/>
        <sz val="11"/>
        <color theme="1"/>
        <rFont val="Calibri"/>
        <family val="2"/>
        <charset val="204"/>
        <scheme val="minor"/>
      </rPr>
      <t>КР</t>
    </r>
    <r>
      <rPr>
        <sz val="11"/>
        <color theme="1"/>
        <rFont val="Calibri"/>
        <family val="2"/>
        <charset val="204"/>
        <scheme val="minor"/>
      </rPr>
      <t xml:space="preserve"> - реверсивный клапан
</t>
    </r>
    <r>
      <rPr>
        <b/>
        <sz val="11"/>
        <color theme="1"/>
        <rFont val="Calibri"/>
        <family val="2"/>
        <charset val="204"/>
        <scheme val="minor"/>
      </rPr>
      <t xml:space="preserve">         КПР</t>
    </r>
    <r>
      <rPr>
        <sz val="11"/>
        <color theme="1"/>
        <rFont val="Calibri"/>
        <family val="2"/>
        <charset val="204"/>
        <scheme val="minor"/>
      </rPr>
      <t xml:space="preserve"> - клапан с пружиной
</t>
    </r>
    <r>
      <rPr>
        <b/>
        <sz val="11"/>
        <color theme="1"/>
        <rFont val="Calibri"/>
        <family val="2"/>
        <charset val="204"/>
        <scheme val="minor"/>
      </rPr>
      <t>485</t>
    </r>
    <r>
      <rPr>
        <sz val="11"/>
        <color theme="1"/>
        <rFont val="Calibri"/>
        <family val="2"/>
        <charset val="204"/>
        <scheme val="minor"/>
      </rPr>
      <t xml:space="preserve"> : </t>
    </r>
    <r>
      <rPr>
        <b/>
        <sz val="11"/>
        <color theme="1"/>
        <rFont val="Calibri"/>
        <family val="2"/>
        <charset val="204"/>
        <scheme val="minor"/>
      </rPr>
      <t>RTU</t>
    </r>
    <r>
      <rPr>
        <sz val="11"/>
        <color theme="1"/>
        <rFont val="Calibri"/>
        <family val="2"/>
        <charset val="204"/>
        <scheme val="minor"/>
      </rPr>
      <t xml:space="preserve"> - протокол Modbus RTU
</t>
    </r>
    <r>
      <rPr>
        <b/>
        <sz val="11"/>
        <color theme="1"/>
        <rFont val="Calibri"/>
        <family val="2"/>
        <charset val="204"/>
        <scheme val="minor"/>
      </rPr>
      <t xml:space="preserve">         MAS</t>
    </r>
    <r>
      <rPr>
        <sz val="11"/>
        <color theme="1"/>
        <rFont val="Calibri"/>
        <family val="2"/>
        <charset val="204"/>
        <scheme val="minor"/>
      </rPr>
      <t xml:space="preserve"> - протокол Мастер</t>
    </r>
  </si>
  <si>
    <r>
      <rPr>
        <b/>
        <sz val="11"/>
        <color theme="1"/>
        <rFont val="Calibri"/>
        <family val="2"/>
        <charset val="204"/>
        <scheme val="minor"/>
      </rPr>
      <t>Кх</t>
    </r>
    <r>
      <rPr>
        <sz val="11"/>
        <color theme="1"/>
        <rFont val="Calibri"/>
        <family val="2"/>
        <charset val="204"/>
        <scheme val="minor"/>
      </rPr>
      <t xml:space="preserve">   : </t>
    </r>
    <r>
      <rPr>
        <b/>
        <sz val="11"/>
        <color theme="1"/>
        <rFont val="Calibri"/>
        <family val="2"/>
        <charset val="204"/>
        <scheme val="minor"/>
      </rPr>
      <t>КР</t>
    </r>
    <r>
      <rPr>
        <sz val="11"/>
        <color theme="1"/>
        <rFont val="Calibri"/>
        <family val="2"/>
        <charset val="204"/>
        <scheme val="minor"/>
      </rPr>
      <t xml:space="preserve"> - реверсивный клапан
</t>
    </r>
    <r>
      <rPr>
        <b/>
        <sz val="11"/>
        <color theme="1"/>
        <rFont val="Calibri"/>
        <family val="2"/>
        <charset val="204"/>
        <scheme val="minor"/>
      </rPr>
      <t xml:space="preserve">         КПР</t>
    </r>
    <r>
      <rPr>
        <sz val="11"/>
        <color theme="1"/>
        <rFont val="Calibri"/>
        <family val="2"/>
        <charset val="204"/>
        <scheme val="minor"/>
      </rPr>
      <t xml:space="preserve"> - клапан с пружиной</t>
    </r>
  </si>
  <si>
    <r>
      <t>ШУВ+1(18А;380;54;ABB;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</si>
  <si>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</si>
  <si>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</si>
  <si>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</si>
  <si>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</si>
  <si>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</si>
  <si>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ШУВ+1(16А;220;54;ABB;</t>
    </r>
    <r>
      <rPr>
        <b/>
        <sz val="11"/>
        <color theme="1"/>
        <rFont val="Calibri"/>
        <family val="2"/>
        <charset val="204"/>
        <scheme val="minor"/>
      </rPr>
      <t>Кx</t>
    </r>
    <r>
      <rPr>
        <sz val="11"/>
        <color theme="1"/>
        <rFont val="Calibri"/>
        <family val="2"/>
        <charset val="204"/>
        <scheme val="minor"/>
      </rPr>
      <t>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</si>
  <si>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rPr>
        <b/>
        <sz val="11"/>
        <color theme="1"/>
        <rFont val="Calibri"/>
        <family val="2"/>
        <charset val="204"/>
        <scheme val="minor"/>
      </rPr>
      <t>485</t>
    </r>
    <r>
      <rPr>
        <sz val="11"/>
        <color theme="1"/>
        <rFont val="Calibri"/>
        <family val="2"/>
        <charset val="204"/>
        <scheme val="minor"/>
      </rPr>
      <t xml:space="preserve"> : </t>
    </r>
    <r>
      <rPr>
        <b/>
        <sz val="11"/>
        <color theme="1"/>
        <rFont val="Calibri"/>
        <family val="2"/>
        <charset val="204"/>
        <scheme val="minor"/>
      </rPr>
      <t>RTU</t>
    </r>
    <r>
      <rPr>
        <sz val="11"/>
        <color theme="1"/>
        <rFont val="Calibri"/>
        <family val="2"/>
        <charset val="204"/>
        <scheme val="minor"/>
      </rPr>
      <t xml:space="preserve"> - протокол Modbus RTU
</t>
    </r>
    <r>
      <rPr>
        <b/>
        <sz val="11"/>
        <color theme="1"/>
        <rFont val="Calibri"/>
        <family val="2"/>
        <charset val="204"/>
        <scheme val="minor"/>
      </rPr>
      <t xml:space="preserve">         MAS</t>
    </r>
    <r>
      <rPr>
        <sz val="11"/>
        <color theme="1"/>
        <rFont val="Calibri"/>
        <family val="2"/>
        <charset val="204"/>
        <scheme val="minor"/>
      </rPr>
      <t xml:space="preserve"> - протокол Мастер</t>
    </r>
  </si>
  <si>
    <r>
      <t>ШУВ+1(18А;380;54)+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</si>
  <si>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</si>
  <si>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</si>
  <si>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</si>
  <si>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</si>
  <si>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</si>
  <si>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</si>
  <si>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ШУВ+1(18А;380;54;ABB)+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</si>
  <si>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</si>
  <si>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</si>
  <si>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</si>
  <si>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</si>
  <si>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</si>
  <si>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</si>
  <si>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ШУВ+1(18А;380;54;SE)+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</si>
  <si>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ШУВ+1(16А;220;54)+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</si>
  <si>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ШУВ+1(115А;380;54)+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</si>
  <si>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ШУВ+1(95А;380;54)+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</si>
  <si>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ШУВ+1(63А;380;54)+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</si>
  <si>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ШУВ+1(40А;380;54)+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</si>
  <si>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ШУВ+1(32А;380;54)+</t>
    </r>
    <r>
      <rPr>
        <b/>
        <sz val="11"/>
        <color theme="1"/>
        <rFont val="Calibri"/>
        <family val="2"/>
        <charset val="204"/>
        <scheme val="minor"/>
      </rPr>
      <t>485</t>
    </r>
  </si>
  <si>
    <t>Управление Электрокалорифером до 18А, аппарутура коммутации Dekraft, с канальным датчиком температуры</t>
  </si>
  <si>
    <t>Управление Электрокалорифером до 18А, аппарутура коммутации Schneider Electric, с канальным датчиком температуры</t>
  </si>
  <si>
    <t>Управление Электрокалорифером до 18А, аппарутура коммутации ABB, с канальным датчиком температуры</t>
  </si>
  <si>
    <t>Управление Электрокалорифером до 32А, аппарутура коммутации Dekraft, с канальным датчиком температуры</t>
  </si>
  <si>
    <t>Управление Электрокалорифером до 32А, аппарутура коммутации Schneider Electric, с канальным датчиком температуры</t>
  </si>
  <si>
    <t>Управление Электрокалорифером до 32А, аппарутура коммутации ABB, с канальным датчиком температуры</t>
  </si>
  <si>
    <t>Управление Электрокалорифером до 40А, аппарутура коммутации Dekraft, с канальным датчиком температуры</t>
  </si>
  <si>
    <t>Управление Электрокалорифером до 40А, аппарутура коммутации Schneider Electric, с канальным датчиком температуры</t>
  </si>
  <si>
    <t>Управление Электрокалорифером до 40А, аппарутура коммутации ABB, с канальным датчиком температуры</t>
  </si>
  <si>
    <t>Управление Электрокалорифером до 63А, аппарутура коммутации Dekraft, с канальным датчиком температуры</t>
  </si>
  <si>
    <t>Управление Электрокалорифером до 63А, аппарутура коммутации Schneider Electric, с канальным датчиком температуры</t>
  </si>
  <si>
    <t>Управление Электрокалорифером до 63А, аппарутура коммутации ABB, с канальным датчиком температуры</t>
  </si>
  <si>
    <t>Управление Электрокалорифером до 95А, аппарутура коммутации Dekraft, с канальным датчиком температуры</t>
  </si>
  <si>
    <t>Управление Электрокалорифером до 95А, аппарутура коммутации Schneider Electric, с канальным датчиком температуры</t>
  </si>
  <si>
    <t>Управление Электрокалорифером до 95А, аппарутура коммутации ABB, с канальным датчиком температуры</t>
  </si>
  <si>
    <t>ШУПН+1(18А;380;SE)</t>
  </si>
  <si>
    <t>ШУПН+1(32А;380;SE)</t>
  </si>
  <si>
    <t>ШУПН+1(40А;380;SE)</t>
  </si>
  <si>
    <t>ШУПН+1(63А;380;SE)</t>
  </si>
  <si>
    <t>ШУПН+1(95А;380;SE)</t>
  </si>
  <si>
    <t>ШУПН+1(115А;380;SE)</t>
  </si>
  <si>
    <t>ШУПН+1(18А;380;ABB)</t>
  </si>
  <si>
    <t>ШУПН+1(32А;380;ABB)</t>
  </si>
  <si>
    <t>ШУПН+1(40А;380;ABB)</t>
  </si>
  <si>
    <t>ШУПН+1(63А;380;ABB)</t>
  </si>
  <si>
    <t>ШУПН+1(95А;380;ABB)</t>
  </si>
  <si>
    <t>ШУПН+1(115А;380;ABB)</t>
  </si>
  <si>
    <r>
      <t>ШУПН+1(18А;380)+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</si>
  <si>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ШУПН+1(32А;380)+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</si>
  <si>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ШУПН+1(40А;380)+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</si>
  <si>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ШУПН+1(63А;380)+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</si>
  <si>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ШУПН+1(95А;380)+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</si>
  <si>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ШУПН+1(115А;380)+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</si>
  <si>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ШУПН+1(18А;380;SE)+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</si>
  <si>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ШУПН+1(32А;380;SE)+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</si>
  <si>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ШУПН+1(40А;380;SE)+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</si>
  <si>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ШУПН+1(63А;380;SE)+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</si>
  <si>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ШУПН+1(95А;380;SE)+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</si>
  <si>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ШУПН+1(115А;380;SE)+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</si>
  <si>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ШУПН+1(18А;380;ABB)+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</si>
  <si>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ШУПН+1(32А;380;ABB)+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</si>
  <si>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ШУПН+1(40А;380;ABB)+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</si>
  <si>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ШУПН+1(63А;380;ABB)+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</si>
  <si>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ШУПН+1(95А;380;ABB)+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</si>
  <si>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r>
      <t>ШУПН+1(115А;380;ABB)+</t>
    </r>
    <r>
      <rPr>
        <b/>
        <sz val="11"/>
        <color theme="1"/>
        <rFont val="Calibri"/>
        <family val="2"/>
        <charset val="204"/>
        <scheme val="minor"/>
      </rPr>
      <t>485</t>
    </r>
  </si>
  <si>
    <t>ШУПН+1(18А;380)</t>
  </si>
  <si>
    <t>ШУПН+1(115А;380)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</si>
  <si>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ABB, выход интерфейса RS-485: протокол Modbus RTU, или МАСТЕР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</si>
  <si>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Schneider Electric, выход интерфейса RS-485: протокол Modbus RTU, или МАСТЕР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</si>
  <si>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Dekraft, выход интерфейса RS-485: протокол Modbus RTU, или МАСТЕР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</si>
  <si>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ABB, управление одним клапаном 220В  с диспетчеризацией, индикацией положения, и опробованием с лицевой панели ШУВ+, выход интерфейса RS-485: протокол Modbus RTU, или МАСТЕР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</si>
  <si>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Schneider Electric, управление одним клапаном 220В  с диспетчеризацией, индикацией положения, и опробованием с лицевой панели ШУВ+, выход интерфейса RS-485: протокол Modbus RTU, или МАСТЕР</t>
  </si>
  <si>
    <t>Стандартное исполнение: IP54, универсальный пуск, контроль целостности цепей управления обмотками двигателя, контроль ввода, контроль цепи пуска от "сухого контакта", индикация и выдача состояний шкафа, аппарутура коммутации Dekraft, управление одним клапаном 220В  с диспетчеризацией, индикацией положения, и опробованием с лицевой панели ШУВ+, выход интерфейса RS-485: протокол Modbus RTU, или МАСТЕР</t>
  </si>
  <si>
    <t>+ 6630</t>
  </si>
  <si>
    <t>+ 8370</t>
  </si>
  <si>
    <t>+ 8940</t>
  </si>
  <si>
    <t>+ 8670</t>
  </si>
  <si>
    <t>+ 9180</t>
  </si>
  <si>
    <t>+ 10530</t>
  </si>
  <si>
    <t>+ 10620</t>
  </si>
  <si>
    <t>+ 14130</t>
  </si>
  <si>
    <t>ШУЗ+2(6А/6А;380/380)</t>
  </si>
  <si>
    <t>ШУЗ+1(9А;220)</t>
  </si>
  <si>
    <t>ШУЗ+2(9А/9А;220/220)</t>
  </si>
  <si>
    <r>
      <t xml:space="preserve">Номинальный ток подключаемого двигателя: от 0.1A до 9А </t>
    </r>
    <r>
      <rPr>
        <b/>
        <sz val="11"/>
        <color theme="1"/>
        <rFont val="Calibri"/>
        <family val="2"/>
        <charset val="204"/>
        <scheme val="minor"/>
      </rPr>
      <t>220В</t>
    </r>
  </si>
  <si>
    <r>
      <t xml:space="preserve">Номинальный ток подключаемого двигателя: от 0.1A до 9А </t>
    </r>
    <r>
      <rPr>
        <b/>
        <sz val="11"/>
        <color theme="1"/>
        <rFont val="Calibri"/>
        <family val="2"/>
        <charset val="204"/>
        <scheme val="minor"/>
      </rPr>
      <t>220В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</si>
  <si>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ТРАКТ</t>
  </si>
  <si>
    <t>РЕСУРС+</t>
  </si>
  <si>
    <t>БР4+ПС</t>
  </si>
  <si>
    <t>БР4+П</t>
  </si>
  <si>
    <t>БР4+М</t>
  </si>
  <si>
    <t>БР4+А</t>
  </si>
  <si>
    <t>БР3+СКМ</t>
  </si>
  <si>
    <t>БР3+А</t>
  </si>
  <si>
    <t>БР3+</t>
  </si>
  <si>
    <t>БР2+24</t>
  </si>
  <si>
    <t>БР2+12</t>
  </si>
  <si>
    <t>БР1+24ПС</t>
  </si>
  <si>
    <t>БР1+24М</t>
  </si>
  <si>
    <t>БР1+24В</t>
  </si>
  <si>
    <t>БР1+24А</t>
  </si>
  <si>
    <t>БР1+А</t>
  </si>
  <si>
    <t>БР1+В</t>
  </si>
  <si>
    <t>БР1+М</t>
  </si>
  <si>
    <t>БР1+ПС</t>
  </si>
  <si>
    <t>М485+</t>
  </si>
  <si>
    <t>МЦ+М7</t>
  </si>
  <si>
    <t>МЦ+М5</t>
  </si>
  <si>
    <t>МЦ+М3</t>
  </si>
  <si>
    <t>М08+СКМ</t>
  </si>
  <si>
    <t>М08+В</t>
  </si>
  <si>
    <t>M08+A</t>
  </si>
  <si>
    <t>M08+</t>
  </si>
  <si>
    <t>+ 20430</t>
  </si>
  <si>
    <t>+ 22830</t>
  </si>
  <si>
    <t>БР-4+</t>
  </si>
  <si>
    <t>БР-1+</t>
  </si>
  <si>
    <t>БР-3+</t>
  </si>
  <si>
    <t>Доп. опции(модификации) [только для исполнения IP54]:</t>
  </si>
  <si>
    <t>Предназначен для управления электродвигателем приточного, или вытяжного вентилятора системы противопожарной вентиляции с лицевой панели ШУВ+(местный пуск), или по сигналам любого прибора управления(автоматический пуск) с отображением состояния вентилятора при помощи световой индикации и с передачей сигналов состояния на прибор управления.</t>
  </si>
  <si>
    <t>+ 13440</t>
  </si>
  <si>
    <t>1 технологический шлейф;
1 потенциальный вход "Пуск" 10-30В;
1 контролируемый выход 250В, 7А;
1 реле с коммутирующей способностью 250В, 7А;
1 выход "Неисправность" 300В, 0,1А.
Блок предназначен для управления приводами 220В пожарных клапанов. 
Тип привода: реверсивный, с пружиной, электромагнит задается перемычками. 
Сертификаты соответствия C-RU.АБ03.В.00206  по 17.12.2022г.  и  ЕАЭС RU С-RU.ЧС13.В.00289/21 по 04.10.2026г.</t>
  </si>
  <si>
    <t>2 технологических шлейфа;
1 потенциальный вход "Пуск" 10-30В;
1 контролируемый выход 24В, 7А;
1 реле с коммутирующей способностью 250В, 7А;
1 выход "Неисправность" 300В, 0,1А.
Блок предназначен для управления приводами 24В  пожарных клапанов. 
Тип привода: реверсивный, с пружиной, электромагнит, привод дренчерной завесы  задается перемычками. 
Сертификаты соответствия C-RU.АБ03.В.00206  по 17.12.2022г.  и  ЕАЭС RU С-RU.ЧС13.В.00289/21 по 04.10.2026г.</t>
  </si>
  <si>
    <t>2 реле с обмотками 12В/24В/220В;
пластиковый корпус. 
Сертификаты соответствия C-RU.АБ03.В.00206  по 17.12.2022г.  и  ЕАЭС RU С-RU.ЧС13.В.00289/21 по 04.10.2026г.</t>
  </si>
  <si>
    <t>реле с коммутирующей способностью 250В 7А;
1 контроллируемый выход 250В 7А;
4 технологических шлейфа; 
2 потенциальных входа управления 10-30В;
2 выхода "сухой контакт" 300В, 0,1А; 
RS485; 
поддержка протоколов "Мастер+" и "Modbus RTU".
Возможность управления приводом 220В пожарного клапана с контролем цепей положения и управления.
Сертификаты соответствия C-RU.АБ03.В.00206  по 17.12.2022г.  и  ЕАЭС RU С-RU.ЧС13.В.00289/21 по 04.10.2026г.</t>
  </si>
  <si>
    <t>Сертификаты соответствия C-RU.АБ03.В.00206  по 17.12.2022г.  и  ЕАЭС RU С-RU.ЧС13.В.00287/21 по 04.10.2026г.</t>
  </si>
  <si>
    <t>Шкаф управления вентилятором ШУВ+1 "BASE"</t>
  </si>
  <si>
    <t>+ 7500</t>
  </si>
  <si>
    <t>+ 9000</t>
  </si>
  <si>
    <t>+ 5700</t>
  </si>
  <si>
    <t>+ 11400</t>
  </si>
  <si>
    <t>+ 21660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</si>
</sst>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7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4" xfId="0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9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justify" vertical="top" wrapText="1"/>
    </xf>
    <xf numFmtId="0" fontId="3" fillId="4" borderId="11" xfId="0" applyFont="1" applyFill="1" applyBorder="1" applyAlignment="1">
      <alignment horizontal="justify" vertical="top" wrapText="1"/>
    </xf>
    <xf numFmtId="0" fontId="0" fillId="9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justify" vertical="top" wrapText="1"/>
    </xf>
    <xf numFmtId="0" fontId="3" fillId="4" borderId="12" xfId="0" applyFont="1" applyFill="1" applyBorder="1" applyAlignment="1">
      <alignment horizontal="justify" vertical="top" wrapText="1"/>
    </xf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0" fontId="1" fillId="9" borderId="2" xfId="0" applyFont="1" applyFill="1" applyBorder="1" applyAlignment="1">
      <alignment horizontal="left"/>
    </xf>
    <xf numFmtId="0" fontId="1" fillId="9" borderId="1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justify" vertical="top" wrapText="1"/>
    </xf>
    <xf numFmtId="0" fontId="3" fillId="3" borderId="12" xfId="0" applyFont="1" applyFill="1" applyBorder="1" applyAlignment="1">
      <alignment horizontal="justify" vertical="top" wrapText="1"/>
    </xf>
    <xf numFmtId="0" fontId="1" fillId="9" borderId="2" xfId="0" applyFont="1" applyFill="1" applyBorder="1" applyAlignment="1">
      <alignment horizontal="left" wrapText="1"/>
    </xf>
    <xf numFmtId="0" fontId="1" fillId="9" borderId="13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top" wrapText="1"/>
    </xf>
    <xf numFmtId="0" fontId="3" fillId="3" borderId="11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/>
    </xf>
    <xf numFmtId="0" fontId="3" fillId="3" borderId="8" xfId="0" applyFont="1" applyFill="1" applyBorder="1" applyAlignment="1">
      <alignment horizontal="justify" vertical="top"/>
    </xf>
    <xf numFmtId="0" fontId="9" fillId="5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a.spb.ru/br1/" TargetMode="External"/><Relationship Id="rId7" Type="http://schemas.openxmlformats.org/officeDocument/2006/relationships/hyperlink" Target="https://ca.spb.ru/br-4/" TargetMode="External"/><Relationship Id="rId2" Type="http://schemas.openxmlformats.org/officeDocument/2006/relationships/hyperlink" Target="https://ca.spb.ru/mcm7/" TargetMode="External"/><Relationship Id="rId1" Type="http://schemas.openxmlformats.org/officeDocument/2006/relationships/hyperlink" Target="https://ca.spb.ru/mcm3/" TargetMode="External"/><Relationship Id="rId6" Type="http://schemas.openxmlformats.org/officeDocument/2006/relationships/hyperlink" Target="https://ca.spb.ru/br-3/" TargetMode="External"/><Relationship Id="rId5" Type="http://schemas.openxmlformats.org/officeDocument/2006/relationships/hyperlink" Target="https://ca.spb.ru/br-2/" TargetMode="External"/><Relationship Id="rId4" Type="http://schemas.openxmlformats.org/officeDocument/2006/relationships/hyperlink" Target="https://ca.spb.ru/br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ca.spb.ru/shuz/" TargetMode="External"/><Relationship Id="rId7" Type="http://schemas.openxmlformats.org/officeDocument/2006/relationships/hyperlink" Target="https://ca.spb.ru/shuv/" TargetMode="External"/><Relationship Id="rId2" Type="http://schemas.openxmlformats.org/officeDocument/2006/relationships/hyperlink" Target="https://ca.spb.ru/shuv/" TargetMode="External"/><Relationship Id="rId1" Type="http://schemas.openxmlformats.org/officeDocument/2006/relationships/hyperlink" Target="https://ca.spb.ru/shuv/" TargetMode="External"/><Relationship Id="rId6" Type="http://schemas.openxmlformats.org/officeDocument/2006/relationships/hyperlink" Target="https://ca.spb.ru/shupn/" TargetMode="External"/><Relationship Id="rId5" Type="http://schemas.openxmlformats.org/officeDocument/2006/relationships/hyperlink" Target="https://ca.spb.ru/shupn/" TargetMode="External"/><Relationship Id="rId4" Type="http://schemas.openxmlformats.org/officeDocument/2006/relationships/hyperlink" Target="https://ca.spb.ru/shu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7957-D671-41E5-9A15-B9751DF3FA2B}">
  <sheetPr>
    <pageSetUpPr fitToPage="1"/>
  </sheetPr>
  <dimension ref="A1:D76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F70" sqref="F70"/>
    </sheetView>
  </sheetViews>
  <sheetFormatPr defaultRowHeight="15" x14ac:dyDescent="0.25"/>
  <cols>
    <col min="1" max="1" width="10.85546875" customWidth="1"/>
    <col min="2" max="2" width="28.5703125" customWidth="1"/>
    <col min="3" max="3" width="87.7109375" customWidth="1"/>
    <col min="4" max="4" width="12" customWidth="1"/>
  </cols>
  <sheetData>
    <row r="1" spans="1:4" ht="30" x14ac:dyDescent="0.25">
      <c r="A1" s="11" t="s">
        <v>71</v>
      </c>
      <c r="B1" s="11" t="s">
        <v>0</v>
      </c>
      <c r="C1" s="11" t="s">
        <v>1</v>
      </c>
      <c r="D1" s="12" t="s">
        <v>25</v>
      </c>
    </row>
    <row r="2" spans="1:4" ht="30" customHeight="1" x14ac:dyDescent="0.25">
      <c r="A2" s="35" t="s">
        <v>2</v>
      </c>
      <c r="B2" s="35"/>
      <c r="C2" s="35"/>
      <c r="D2" s="35"/>
    </row>
    <row r="3" spans="1:4" ht="69.75" customHeight="1" x14ac:dyDescent="0.25">
      <c r="A3" s="40" t="s">
        <v>3</v>
      </c>
      <c r="B3" s="40"/>
      <c r="C3" s="39" t="s">
        <v>70</v>
      </c>
      <c r="D3" s="39"/>
    </row>
    <row r="4" spans="1:4" ht="12.75" customHeight="1" x14ac:dyDescent="0.25">
      <c r="A4" s="40"/>
      <c r="B4" s="40"/>
      <c r="C4" s="39"/>
      <c r="D4" s="39"/>
    </row>
    <row r="5" spans="1:4" ht="36.75" customHeight="1" x14ac:dyDescent="0.25">
      <c r="A5" s="40"/>
      <c r="B5" s="40"/>
      <c r="C5" s="39"/>
      <c r="D5" s="39"/>
    </row>
    <row r="6" spans="1:4" ht="37.5" customHeight="1" x14ac:dyDescent="0.25">
      <c r="A6" s="40"/>
      <c r="B6" s="40"/>
      <c r="C6" s="39"/>
      <c r="D6" s="39"/>
    </row>
    <row r="7" spans="1:4" ht="18" customHeight="1" x14ac:dyDescent="0.25">
      <c r="A7" s="28" t="s">
        <v>309</v>
      </c>
      <c r="B7" s="34" t="s">
        <v>68</v>
      </c>
      <c r="C7" s="34"/>
      <c r="D7" s="10">
        <v>4800</v>
      </c>
    </row>
    <row r="8" spans="1:4" ht="15" customHeight="1" x14ac:dyDescent="0.25">
      <c r="A8" s="27" t="s">
        <v>308</v>
      </c>
      <c r="B8" s="37" t="s">
        <v>118</v>
      </c>
      <c r="C8" s="37"/>
      <c r="D8" s="9">
        <v>4440</v>
      </c>
    </row>
    <row r="9" spans="1:4" ht="15" customHeight="1" x14ac:dyDescent="0.25">
      <c r="A9" s="28" t="s">
        <v>307</v>
      </c>
      <c r="B9" s="34" t="s">
        <v>67</v>
      </c>
      <c r="C9" s="34"/>
      <c r="D9" s="10">
        <v>4530</v>
      </c>
    </row>
    <row r="10" spans="1:4" ht="15" customHeight="1" x14ac:dyDescent="0.25">
      <c r="A10" s="27" t="s">
        <v>306</v>
      </c>
      <c r="B10" s="37" t="s">
        <v>69</v>
      </c>
      <c r="C10" s="37"/>
      <c r="D10" s="9">
        <v>4950</v>
      </c>
    </row>
    <row r="11" spans="1:4" ht="15" customHeight="1" x14ac:dyDescent="0.25">
      <c r="A11" s="41" t="s">
        <v>4</v>
      </c>
      <c r="B11" s="41"/>
      <c r="C11" s="42" t="s">
        <v>72</v>
      </c>
      <c r="D11" s="42"/>
    </row>
    <row r="12" spans="1:4" ht="15" customHeight="1" x14ac:dyDescent="0.25">
      <c r="A12" s="41"/>
      <c r="B12" s="41"/>
      <c r="C12" s="42"/>
      <c r="D12" s="42"/>
    </row>
    <row r="13" spans="1:4" ht="15" customHeight="1" x14ac:dyDescent="0.25">
      <c r="A13" s="41"/>
      <c r="B13" s="41"/>
      <c r="C13" s="42"/>
      <c r="D13" s="42"/>
    </row>
    <row r="14" spans="1:4" ht="111.75" customHeight="1" x14ac:dyDescent="0.25">
      <c r="A14" s="41"/>
      <c r="B14" s="41"/>
      <c r="C14" s="42"/>
      <c r="D14" s="42"/>
    </row>
    <row r="15" spans="1:4" ht="15" customHeight="1" x14ac:dyDescent="0.25">
      <c r="A15" s="27" t="s">
        <v>305</v>
      </c>
      <c r="B15" s="37" t="s">
        <v>73</v>
      </c>
      <c r="C15" s="37"/>
      <c r="D15" s="9">
        <v>9960</v>
      </c>
    </row>
    <row r="16" spans="1:4" ht="15" customHeight="1" x14ac:dyDescent="0.25">
      <c r="A16" s="28" t="s">
        <v>304</v>
      </c>
      <c r="B16" s="34" t="s">
        <v>74</v>
      </c>
      <c r="C16" s="34"/>
      <c r="D16" s="10">
        <v>15270</v>
      </c>
    </row>
    <row r="17" spans="1:4" ht="15" customHeight="1" x14ac:dyDescent="0.25">
      <c r="A17" s="40" t="s">
        <v>5</v>
      </c>
      <c r="B17" s="40"/>
      <c r="C17" s="39" t="s">
        <v>75</v>
      </c>
      <c r="D17" s="39"/>
    </row>
    <row r="18" spans="1:4" ht="15" customHeight="1" x14ac:dyDescent="0.25">
      <c r="A18" s="40"/>
      <c r="B18" s="40"/>
      <c r="C18" s="39"/>
      <c r="D18" s="39"/>
    </row>
    <row r="19" spans="1:4" ht="15" customHeight="1" x14ac:dyDescent="0.25">
      <c r="A19" s="40"/>
      <c r="B19" s="40"/>
      <c r="C19" s="39"/>
      <c r="D19" s="39"/>
    </row>
    <row r="20" spans="1:4" ht="87.75" customHeight="1" x14ac:dyDescent="0.25">
      <c r="A20" s="40"/>
      <c r="B20" s="40"/>
      <c r="C20" s="39"/>
      <c r="D20" s="39"/>
    </row>
    <row r="21" spans="1:4" ht="15" customHeight="1" x14ac:dyDescent="0.25">
      <c r="A21" s="28" t="s">
        <v>303</v>
      </c>
      <c r="B21" s="34" t="s">
        <v>76</v>
      </c>
      <c r="C21" s="34"/>
      <c r="D21" s="10">
        <v>10800</v>
      </c>
    </row>
    <row r="22" spans="1:4" ht="15" customHeight="1" x14ac:dyDescent="0.25">
      <c r="A22" s="38" t="s">
        <v>6</v>
      </c>
      <c r="B22" s="38"/>
      <c r="C22" s="39" t="s">
        <v>77</v>
      </c>
      <c r="D22" s="39"/>
    </row>
    <row r="23" spans="1:4" ht="15" customHeight="1" x14ac:dyDescent="0.25">
      <c r="A23" s="38"/>
      <c r="B23" s="38"/>
      <c r="C23" s="39"/>
      <c r="D23" s="39"/>
    </row>
    <row r="24" spans="1:4" ht="15" customHeight="1" x14ac:dyDescent="0.25">
      <c r="A24" s="38"/>
      <c r="B24" s="38"/>
      <c r="C24" s="39"/>
      <c r="D24" s="39"/>
    </row>
    <row r="25" spans="1:4" ht="15" customHeight="1" x14ac:dyDescent="0.25">
      <c r="A25" s="38"/>
      <c r="B25" s="38"/>
      <c r="C25" s="39"/>
      <c r="D25" s="39"/>
    </row>
    <row r="26" spans="1:4" ht="15" customHeight="1" x14ac:dyDescent="0.25">
      <c r="A26" s="28" t="s">
        <v>302</v>
      </c>
      <c r="B26" s="34" t="s">
        <v>76</v>
      </c>
      <c r="C26" s="34"/>
      <c r="D26" s="10">
        <v>1680</v>
      </c>
    </row>
    <row r="27" spans="1:4" ht="30" customHeight="1" x14ac:dyDescent="0.25">
      <c r="A27" s="35" t="s">
        <v>7</v>
      </c>
      <c r="B27" s="35"/>
      <c r="C27" s="35"/>
      <c r="D27" s="35"/>
    </row>
    <row r="28" spans="1:4" ht="15" customHeight="1" x14ac:dyDescent="0.25">
      <c r="A28" s="40" t="s">
        <v>8</v>
      </c>
      <c r="B28" s="40"/>
      <c r="C28" s="39" t="s">
        <v>318</v>
      </c>
      <c r="D28" s="39"/>
    </row>
    <row r="29" spans="1:4" ht="15" customHeight="1" x14ac:dyDescent="0.25">
      <c r="A29" s="40"/>
      <c r="B29" s="40"/>
      <c r="C29" s="39"/>
      <c r="D29" s="39"/>
    </row>
    <row r="30" spans="1:4" ht="15" customHeight="1" x14ac:dyDescent="0.25">
      <c r="A30" s="40"/>
      <c r="B30" s="40"/>
      <c r="C30" s="39"/>
      <c r="D30" s="39"/>
    </row>
    <row r="31" spans="1:4" ht="51.75" customHeight="1" x14ac:dyDescent="0.25">
      <c r="A31" s="40"/>
      <c r="B31" s="40"/>
      <c r="C31" s="39"/>
      <c r="D31" s="39"/>
    </row>
    <row r="32" spans="1:4" ht="15" customHeight="1" x14ac:dyDescent="0.25">
      <c r="A32" s="28" t="s">
        <v>298</v>
      </c>
      <c r="B32" s="34" t="s">
        <v>80</v>
      </c>
      <c r="C32" s="34"/>
      <c r="D32" s="10">
        <v>1800</v>
      </c>
    </row>
    <row r="33" spans="1:4" ht="15" customHeight="1" x14ac:dyDescent="0.25">
      <c r="A33" s="27" t="s">
        <v>299</v>
      </c>
      <c r="B33" s="37" t="s">
        <v>67</v>
      </c>
      <c r="C33" s="37"/>
      <c r="D33" s="9">
        <v>1920</v>
      </c>
    </row>
    <row r="34" spans="1:4" ht="15" customHeight="1" x14ac:dyDescent="0.25">
      <c r="A34" s="28" t="s">
        <v>300</v>
      </c>
      <c r="B34" s="34" t="s">
        <v>78</v>
      </c>
      <c r="C34" s="34"/>
      <c r="D34" s="10">
        <v>2400</v>
      </c>
    </row>
    <row r="35" spans="1:4" ht="15" customHeight="1" x14ac:dyDescent="0.25">
      <c r="A35" s="27" t="s">
        <v>301</v>
      </c>
      <c r="B35" s="37" t="s">
        <v>81</v>
      </c>
      <c r="C35" s="37"/>
      <c r="D35" s="9">
        <v>2490</v>
      </c>
    </row>
    <row r="36" spans="1:4" ht="15" customHeight="1" x14ac:dyDescent="0.25">
      <c r="A36" s="41" t="s">
        <v>79</v>
      </c>
      <c r="B36" s="41"/>
      <c r="C36" s="42" t="s">
        <v>319</v>
      </c>
      <c r="D36" s="42"/>
    </row>
    <row r="37" spans="1:4" ht="15" customHeight="1" x14ac:dyDescent="0.25">
      <c r="A37" s="41"/>
      <c r="B37" s="41"/>
      <c r="C37" s="42"/>
      <c r="D37" s="42"/>
    </row>
    <row r="38" spans="1:4" ht="15" customHeight="1" x14ac:dyDescent="0.25">
      <c r="A38" s="41"/>
      <c r="B38" s="41"/>
      <c r="C38" s="42"/>
      <c r="D38" s="42"/>
    </row>
    <row r="39" spans="1:4" ht="51.75" customHeight="1" x14ac:dyDescent="0.25">
      <c r="A39" s="41"/>
      <c r="B39" s="41"/>
      <c r="C39" s="42"/>
      <c r="D39" s="42"/>
    </row>
    <row r="40" spans="1:4" ht="15" customHeight="1" x14ac:dyDescent="0.25">
      <c r="A40" s="27" t="s">
        <v>297</v>
      </c>
      <c r="B40" s="37" t="s">
        <v>80</v>
      </c>
      <c r="C40" s="37"/>
      <c r="D40" s="9">
        <v>1800</v>
      </c>
    </row>
    <row r="41" spans="1:4" ht="15" customHeight="1" x14ac:dyDescent="0.25">
      <c r="A41" s="28" t="s">
        <v>296</v>
      </c>
      <c r="B41" s="34" t="s">
        <v>67</v>
      </c>
      <c r="C41" s="34"/>
      <c r="D41" s="10">
        <v>1920</v>
      </c>
    </row>
    <row r="42" spans="1:4" ht="15" customHeight="1" x14ac:dyDescent="0.25">
      <c r="A42" s="27" t="s">
        <v>295</v>
      </c>
      <c r="B42" s="37" t="s">
        <v>78</v>
      </c>
      <c r="C42" s="37"/>
      <c r="D42" s="9">
        <v>2400</v>
      </c>
    </row>
    <row r="43" spans="1:4" ht="15" customHeight="1" x14ac:dyDescent="0.25">
      <c r="A43" s="28" t="s">
        <v>294</v>
      </c>
      <c r="B43" s="34" t="s">
        <v>81</v>
      </c>
      <c r="C43" s="34"/>
      <c r="D43" s="10">
        <v>2490</v>
      </c>
    </row>
    <row r="44" spans="1:4" ht="15" customHeight="1" x14ac:dyDescent="0.25">
      <c r="A44" s="40" t="s">
        <v>9</v>
      </c>
      <c r="B44" s="40"/>
      <c r="C44" s="39" t="s">
        <v>320</v>
      </c>
      <c r="D44" s="39"/>
    </row>
    <row r="45" spans="1:4" ht="15" customHeight="1" x14ac:dyDescent="0.25">
      <c r="A45" s="40"/>
      <c r="B45" s="40"/>
      <c r="C45" s="39"/>
      <c r="D45" s="39"/>
    </row>
    <row r="46" spans="1:4" ht="15" customHeight="1" x14ac:dyDescent="0.25">
      <c r="A46" s="40"/>
      <c r="B46" s="40"/>
      <c r="C46" s="39"/>
      <c r="D46" s="39"/>
    </row>
    <row r="47" spans="1:4" ht="15" customHeight="1" x14ac:dyDescent="0.25">
      <c r="A47" s="40"/>
      <c r="B47" s="40"/>
      <c r="C47" s="39"/>
      <c r="D47" s="39"/>
    </row>
    <row r="48" spans="1:4" ht="15" customHeight="1" x14ac:dyDescent="0.25">
      <c r="A48" s="28" t="s">
        <v>293</v>
      </c>
      <c r="B48" s="34" t="s">
        <v>82</v>
      </c>
      <c r="C48" s="34"/>
      <c r="D48" s="10">
        <v>660</v>
      </c>
    </row>
    <row r="49" spans="1:4" ht="15" customHeight="1" x14ac:dyDescent="0.25">
      <c r="A49" s="27" t="s">
        <v>292</v>
      </c>
      <c r="B49" s="37" t="s">
        <v>83</v>
      </c>
      <c r="C49" s="37"/>
      <c r="D49" s="9">
        <v>660</v>
      </c>
    </row>
    <row r="50" spans="1:4" ht="15" customHeight="1" x14ac:dyDescent="0.25">
      <c r="A50" s="40" t="s">
        <v>10</v>
      </c>
      <c r="B50" s="40"/>
      <c r="C50" s="39" t="s">
        <v>84</v>
      </c>
      <c r="D50" s="39"/>
    </row>
    <row r="51" spans="1:4" ht="15" customHeight="1" x14ac:dyDescent="0.25">
      <c r="A51" s="40"/>
      <c r="B51" s="40"/>
      <c r="C51" s="39"/>
      <c r="D51" s="39"/>
    </row>
    <row r="52" spans="1:4" ht="15" customHeight="1" x14ac:dyDescent="0.25">
      <c r="A52" s="40"/>
      <c r="B52" s="40"/>
      <c r="C52" s="39"/>
      <c r="D52" s="39"/>
    </row>
    <row r="53" spans="1:4" ht="99.75" customHeight="1" x14ac:dyDescent="0.25">
      <c r="A53" s="40"/>
      <c r="B53" s="40"/>
      <c r="C53" s="39"/>
      <c r="D53" s="39"/>
    </row>
    <row r="54" spans="1:4" ht="15" customHeight="1" x14ac:dyDescent="0.25">
      <c r="A54" s="28" t="s">
        <v>291</v>
      </c>
      <c r="B54" s="34" t="s">
        <v>68</v>
      </c>
      <c r="C54" s="34"/>
      <c r="D54" s="10">
        <v>3990</v>
      </c>
    </row>
    <row r="55" spans="1:4" ht="15" customHeight="1" x14ac:dyDescent="0.25">
      <c r="A55" s="27" t="s">
        <v>290</v>
      </c>
      <c r="B55" s="37" t="s">
        <v>118</v>
      </c>
      <c r="C55" s="37"/>
      <c r="D55" s="9">
        <v>3630</v>
      </c>
    </row>
    <row r="56" spans="1:4" ht="15" customHeight="1" x14ac:dyDescent="0.25">
      <c r="A56" s="28" t="s">
        <v>289</v>
      </c>
      <c r="B56" s="34" t="s">
        <v>69</v>
      </c>
      <c r="C56" s="34"/>
      <c r="D56" s="10">
        <v>4140</v>
      </c>
    </row>
    <row r="57" spans="1:4" ht="15" customHeight="1" x14ac:dyDescent="0.25">
      <c r="A57" s="40" t="s">
        <v>11</v>
      </c>
      <c r="B57" s="40"/>
      <c r="C57" s="39" t="s">
        <v>321</v>
      </c>
      <c r="D57" s="39"/>
    </row>
    <row r="58" spans="1:4" ht="15" customHeight="1" x14ac:dyDescent="0.25">
      <c r="A58" s="40"/>
      <c r="B58" s="40"/>
      <c r="C58" s="39"/>
      <c r="D58" s="39"/>
    </row>
    <row r="59" spans="1:4" ht="15" customHeight="1" x14ac:dyDescent="0.25">
      <c r="A59" s="40"/>
      <c r="B59" s="40"/>
      <c r="C59" s="39"/>
      <c r="D59" s="39"/>
    </row>
    <row r="60" spans="1:4" ht="63.75" customHeight="1" x14ac:dyDescent="0.25">
      <c r="A60" s="40"/>
      <c r="B60" s="40"/>
      <c r="C60" s="39"/>
      <c r="D60" s="39"/>
    </row>
    <row r="61" spans="1:4" ht="15" customHeight="1" x14ac:dyDescent="0.25">
      <c r="A61" s="28" t="s">
        <v>288</v>
      </c>
      <c r="B61" s="34" t="s">
        <v>80</v>
      </c>
      <c r="C61" s="34"/>
      <c r="D61" s="10">
        <v>3090</v>
      </c>
    </row>
    <row r="62" spans="1:4" ht="15" customHeight="1" x14ac:dyDescent="0.25">
      <c r="A62" s="27" t="s">
        <v>287</v>
      </c>
      <c r="B62" s="37" t="s">
        <v>78</v>
      </c>
      <c r="C62" s="37"/>
      <c r="D62" s="9">
        <v>3660</v>
      </c>
    </row>
    <row r="63" spans="1:4" ht="15" customHeight="1" x14ac:dyDescent="0.25">
      <c r="A63" s="28" t="s">
        <v>286</v>
      </c>
      <c r="B63" s="34" t="s">
        <v>85</v>
      </c>
      <c r="C63" s="34"/>
      <c r="D63" s="10">
        <v>4290</v>
      </c>
    </row>
    <row r="64" spans="1:4" ht="15" customHeight="1" x14ac:dyDescent="0.25">
      <c r="A64" s="27" t="s">
        <v>285</v>
      </c>
      <c r="B64" s="37" t="s">
        <v>81</v>
      </c>
      <c r="C64" s="37"/>
      <c r="D64" s="9">
        <v>3660</v>
      </c>
    </row>
    <row r="65" spans="1:4" ht="30" customHeight="1" x14ac:dyDescent="0.25">
      <c r="A65" s="35" t="s">
        <v>12</v>
      </c>
      <c r="B65" s="35"/>
      <c r="C65" s="35"/>
      <c r="D65" s="35"/>
    </row>
    <row r="66" spans="1:4" ht="15" customHeight="1" x14ac:dyDescent="0.25">
      <c r="A66" s="38" t="s">
        <v>26</v>
      </c>
      <c r="B66" s="38"/>
      <c r="C66" s="39" t="s">
        <v>86</v>
      </c>
      <c r="D66" s="39"/>
    </row>
    <row r="67" spans="1:4" ht="15" customHeight="1" x14ac:dyDescent="0.25">
      <c r="A67" s="38"/>
      <c r="B67" s="38"/>
      <c r="C67" s="39"/>
      <c r="D67" s="39"/>
    </row>
    <row r="68" spans="1:4" ht="15" customHeight="1" x14ac:dyDescent="0.25">
      <c r="A68" s="38"/>
      <c r="B68" s="38"/>
      <c r="C68" s="39"/>
      <c r="D68" s="39"/>
    </row>
    <row r="69" spans="1:4" ht="15" customHeight="1" x14ac:dyDescent="0.25">
      <c r="A69" s="38"/>
      <c r="B69" s="38"/>
      <c r="C69" s="39"/>
      <c r="D69" s="39"/>
    </row>
    <row r="70" spans="1:4" ht="15" customHeight="1" x14ac:dyDescent="0.25">
      <c r="A70" s="28" t="s">
        <v>284</v>
      </c>
      <c r="B70" s="34" t="s">
        <v>76</v>
      </c>
      <c r="C70" s="34"/>
      <c r="D70" s="10">
        <v>2490</v>
      </c>
    </row>
    <row r="71" spans="1:4" ht="30" customHeight="1" x14ac:dyDescent="0.25">
      <c r="A71" s="36" t="s">
        <v>13</v>
      </c>
      <c r="B71" s="36"/>
      <c r="C71" s="36"/>
      <c r="D71" s="36"/>
    </row>
    <row r="72" spans="1:4" ht="15" customHeight="1" x14ac:dyDescent="0.25">
      <c r="A72" s="38" t="s">
        <v>14</v>
      </c>
      <c r="B72" s="38"/>
      <c r="C72" s="39"/>
      <c r="D72" s="39"/>
    </row>
    <row r="73" spans="1:4" ht="15" customHeight="1" x14ac:dyDescent="0.25">
      <c r="A73" s="38"/>
      <c r="B73" s="38"/>
      <c r="C73" s="39"/>
      <c r="D73" s="39"/>
    </row>
    <row r="74" spans="1:4" ht="15" customHeight="1" x14ac:dyDescent="0.25">
      <c r="A74" s="38"/>
      <c r="B74" s="38"/>
      <c r="C74" s="39"/>
      <c r="D74" s="39"/>
    </row>
    <row r="75" spans="1:4" ht="15" customHeight="1" x14ac:dyDescent="0.25">
      <c r="A75" s="38"/>
      <c r="B75" s="38"/>
      <c r="C75" s="39"/>
      <c r="D75" s="39"/>
    </row>
    <row r="76" spans="1:4" ht="15" customHeight="1" x14ac:dyDescent="0.25">
      <c r="A76" s="28" t="s">
        <v>283</v>
      </c>
      <c r="B76" s="34" t="s">
        <v>76</v>
      </c>
      <c r="C76" s="34"/>
      <c r="D76" s="10">
        <v>35000</v>
      </c>
    </row>
  </sheetData>
  <mergeCells count="53">
    <mergeCell ref="B10:C10"/>
    <mergeCell ref="A11:B14"/>
    <mergeCell ref="C11:D14"/>
    <mergeCell ref="A2:D2"/>
    <mergeCell ref="B7:C7"/>
    <mergeCell ref="B8:C8"/>
    <mergeCell ref="B9:C9"/>
    <mergeCell ref="C3:D6"/>
    <mergeCell ref="A3:B6"/>
    <mergeCell ref="A28:B31"/>
    <mergeCell ref="C28:D31"/>
    <mergeCell ref="B32:C32"/>
    <mergeCell ref="B16:C16"/>
    <mergeCell ref="C17:D20"/>
    <mergeCell ref="A22:B25"/>
    <mergeCell ref="C22:D25"/>
    <mergeCell ref="B21:C21"/>
    <mergeCell ref="B26:C26"/>
    <mergeCell ref="B15:C15"/>
    <mergeCell ref="B49:C49"/>
    <mergeCell ref="B34:C34"/>
    <mergeCell ref="B35:C35"/>
    <mergeCell ref="A36:B39"/>
    <mergeCell ref="C36:D39"/>
    <mergeCell ref="B40:C40"/>
    <mergeCell ref="B41:C41"/>
    <mergeCell ref="B42:C42"/>
    <mergeCell ref="B43:C43"/>
    <mergeCell ref="A44:B47"/>
    <mergeCell ref="C44:D47"/>
    <mergeCell ref="B48:C48"/>
    <mergeCell ref="B33:C33"/>
    <mergeCell ref="A17:B20"/>
    <mergeCell ref="A27:D27"/>
    <mergeCell ref="B56:C56"/>
    <mergeCell ref="A57:B60"/>
    <mergeCell ref="C57:D60"/>
    <mergeCell ref="B61:C61"/>
    <mergeCell ref="A50:B53"/>
    <mergeCell ref="C50:D53"/>
    <mergeCell ref="B54:C54"/>
    <mergeCell ref="B55:C55"/>
    <mergeCell ref="B76:C76"/>
    <mergeCell ref="A65:D65"/>
    <mergeCell ref="A71:D71"/>
    <mergeCell ref="B62:C62"/>
    <mergeCell ref="B63:C63"/>
    <mergeCell ref="A66:B69"/>
    <mergeCell ref="C66:D69"/>
    <mergeCell ref="B70:C70"/>
    <mergeCell ref="A72:B75"/>
    <mergeCell ref="C72:D75"/>
    <mergeCell ref="B64:C64"/>
  </mergeCells>
  <hyperlinks>
    <hyperlink ref="A11:B14" r:id="rId1" display="Пульт индикации и управления &quot;Мастер-Ц+&quot; М3 " xr:uid="{C0BECB4A-9CBF-45B9-8653-A324009622E9}"/>
    <hyperlink ref="A17:B20" r:id="rId2" display="Пульт индикации и управления &quot;Мастер-Ц+&quot; М7" xr:uid="{23255063-9F55-4FD3-B033-92F8BA688156}"/>
    <hyperlink ref="A28:B31" r:id="rId3" display="Блок релейный БР-1+" xr:uid="{F6C49283-C01A-404D-9A10-4AB0C1043F4A}"/>
    <hyperlink ref="A36:B39" r:id="rId4" display="Блок релейный БР-1+" xr:uid="{35A806FD-804C-4F4D-8CE5-725A76A52B11}"/>
    <hyperlink ref="A44:B47" r:id="rId5" display="https://ca.spb.ru/br-2/" xr:uid="{CF39EBFD-124D-43B6-BEBC-D930E1EADFF2}"/>
    <hyperlink ref="A50:B53" r:id="rId6" display="https://ca.spb.ru/br-3/" xr:uid="{57B48B66-64CE-4B39-9773-A5A3A8009F4C}"/>
    <hyperlink ref="A57:B60" r:id="rId7" display="https://ca.spb.ru/br-4/" xr:uid="{3936293D-EBE6-41FE-AB7F-EA828A31EFFB}"/>
  </hyperlinks>
  <pageMargins left="0.70866141732283472" right="0.70866141732283472" top="0.94488188976377963" bottom="0.55118110236220474" header="0.31496062992125984" footer="0.31496062992125984"/>
  <pageSetup paperSize="9" scale="62" fitToHeight="0" orientation="portrait" r:id="rId8"/>
  <rowBreaks count="1" manualBreakCount="1">
    <brk id="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0182-5F51-4FE8-A47D-88575F2494FE}">
  <sheetPr>
    <pageSetUpPr fitToPage="1"/>
  </sheetPr>
  <dimension ref="A1:D269"/>
  <sheetViews>
    <sheetView view="pageBreakPreview" zoomScaleNormal="100" zoomScaleSheetLayoutView="100" workbookViewId="0">
      <pane ySplit="1" topLeftCell="A2" activePane="bottomLeft" state="frozen"/>
      <selection pane="bottomLeft" activeCell="J250" sqref="J250"/>
    </sheetView>
  </sheetViews>
  <sheetFormatPr defaultRowHeight="15" x14ac:dyDescent="0.25"/>
  <cols>
    <col min="1" max="1" width="34.28515625" customWidth="1"/>
    <col min="2" max="2" width="28.5703125" customWidth="1"/>
    <col min="3" max="3" width="87.7109375" customWidth="1"/>
    <col min="4" max="4" width="22" customWidth="1"/>
  </cols>
  <sheetData>
    <row r="1" spans="1:4" ht="30" x14ac:dyDescent="0.25">
      <c r="A1" s="11" t="s">
        <v>71</v>
      </c>
      <c r="B1" s="11" t="s">
        <v>0</v>
      </c>
      <c r="C1" s="11" t="s">
        <v>1</v>
      </c>
      <c r="D1" s="12" t="s">
        <v>25</v>
      </c>
    </row>
    <row r="2" spans="1:4" ht="30" customHeight="1" x14ac:dyDescent="0.25">
      <c r="A2" s="35" t="s">
        <v>28</v>
      </c>
      <c r="B2" s="35"/>
      <c r="C2" s="79"/>
      <c r="D2" s="35"/>
    </row>
    <row r="3" spans="1:4" ht="45" customHeight="1" x14ac:dyDescent="0.25">
      <c r="A3" s="48" t="s">
        <v>323</v>
      </c>
      <c r="B3" s="49"/>
      <c r="C3" s="75" t="s">
        <v>316</v>
      </c>
      <c r="D3" s="76"/>
    </row>
    <row r="4" spans="1:4" ht="12.75" customHeight="1" x14ac:dyDescent="0.25">
      <c r="A4" s="50"/>
      <c r="B4" s="51"/>
      <c r="C4" s="67" t="s">
        <v>29</v>
      </c>
      <c r="D4" s="68"/>
    </row>
    <row r="5" spans="1:4" ht="36.75" customHeight="1" x14ac:dyDescent="0.25">
      <c r="A5" s="50"/>
      <c r="B5" s="51"/>
      <c r="C5" s="67" t="s">
        <v>33</v>
      </c>
      <c r="D5" s="68"/>
    </row>
    <row r="6" spans="1:4" x14ac:dyDescent="0.25">
      <c r="A6" s="52"/>
      <c r="B6" s="53"/>
      <c r="C6" s="77" t="s">
        <v>322</v>
      </c>
      <c r="D6" s="78"/>
    </row>
    <row r="7" spans="1:4" ht="33.75" customHeight="1" x14ac:dyDescent="0.25">
      <c r="A7" s="29"/>
      <c r="B7" s="69" t="s">
        <v>92</v>
      </c>
      <c r="C7" s="70"/>
      <c r="D7" s="71"/>
    </row>
    <row r="8" spans="1:4" ht="18" customHeight="1" x14ac:dyDescent="0.25">
      <c r="A8" s="28" t="s">
        <v>119</v>
      </c>
      <c r="B8" s="34" t="s">
        <v>120</v>
      </c>
      <c r="C8" s="34"/>
      <c r="D8" s="10">
        <v>16380</v>
      </c>
    </row>
    <row r="9" spans="1:4" x14ac:dyDescent="0.25">
      <c r="A9" s="27" t="s">
        <v>87</v>
      </c>
      <c r="B9" s="37" t="s">
        <v>121</v>
      </c>
      <c r="C9" s="37"/>
      <c r="D9" s="9">
        <v>17370</v>
      </c>
    </row>
    <row r="10" spans="1:4" ht="15" customHeight="1" x14ac:dyDescent="0.25">
      <c r="A10" s="28" t="s">
        <v>88</v>
      </c>
      <c r="B10" s="34" t="s">
        <v>44</v>
      </c>
      <c r="C10" s="34"/>
      <c r="D10" s="10">
        <v>18180</v>
      </c>
    </row>
    <row r="11" spans="1:4" ht="15" customHeight="1" x14ac:dyDescent="0.25">
      <c r="A11" s="27" t="s">
        <v>89</v>
      </c>
      <c r="B11" s="37" t="s">
        <v>45</v>
      </c>
      <c r="C11" s="37"/>
      <c r="D11" s="9">
        <v>20700</v>
      </c>
    </row>
    <row r="12" spans="1:4" ht="15" customHeight="1" x14ac:dyDescent="0.25">
      <c r="A12" s="28" t="s">
        <v>90</v>
      </c>
      <c r="B12" s="34" t="s">
        <v>122</v>
      </c>
      <c r="C12" s="34"/>
      <c r="D12" s="10">
        <v>24450</v>
      </c>
    </row>
    <row r="13" spans="1:4" ht="15" customHeight="1" x14ac:dyDescent="0.25">
      <c r="A13" s="27" t="s">
        <v>123</v>
      </c>
      <c r="B13" s="37" t="s">
        <v>124</v>
      </c>
      <c r="C13" s="37"/>
      <c r="D13" s="9">
        <v>34140</v>
      </c>
    </row>
    <row r="14" spans="1:4" ht="15" customHeight="1" x14ac:dyDescent="0.25">
      <c r="A14" s="28" t="s">
        <v>91</v>
      </c>
      <c r="B14" s="34" t="s">
        <v>49</v>
      </c>
      <c r="C14" s="34"/>
      <c r="D14" s="10">
        <v>15390</v>
      </c>
    </row>
    <row r="15" spans="1:4" ht="69.75" customHeight="1" x14ac:dyDescent="0.25">
      <c r="A15" s="48" t="s">
        <v>32</v>
      </c>
      <c r="B15" s="49"/>
      <c r="C15" s="75" t="s">
        <v>50</v>
      </c>
      <c r="D15" s="76"/>
    </row>
    <row r="16" spans="1:4" ht="15" customHeight="1" x14ac:dyDescent="0.25">
      <c r="A16" s="50"/>
      <c r="B16" s="51"/>
      <c r="C16" s="67" t="s">
        <v>29</v>
      </c>
      <c r="D16" s="68"/>
    </row>
    <row r="17" spans="1:4" ht="34.5" customHeight="1" x14ac:dyDescent="0.25">
      <c r="A17" s="50"/>
      <c r="B17" s="51"/>
      <c r="C17" s="67" t="s">
        <v>33</v>
      </c>
      <c r="D17" s="68"/>
    </row>
    <row r="18" spans="1:4" ht="15" customHeight="1" x14ac:dyDescent="0.25">
      <c r="A18" s="52"/>
      <c r="B18" s="53"/>
      <c r="C18" s="77" t="s">
        <v>322</v>
      </c>
      <c r="D18" s="78"/>
    </row>
    <row r="19" spans="1:4" ht="30" customHeight="1" x14ac:dyDescent="0.25">
      <c r="A19" s="29"/>
      <c r="B19" s="69" t="s">
        <v>102</v>
      </c>
      <c r="C19" s="70"/>
      <c r="D19" s="71"/>
    </row>
    <row r="20" spans="1:4" ht="15" customHeight="1" x14ac:dyDescent="0.25">
      <c r="A20" s="28" t="s">
        <v>125</v>
      </c>
      <c r="B20" s="34" t="s">
        <v>120</v>
      </c>
      <c r="C20" s="34"/>
      <c r="D20" s="10">
        <f t="shared" ref="D20:D26" si="0">D8+2280</f>
        <v>18660</v>
      </c>
    </row>
    <row r="21" spans="1:4" ht="15" customHeight="1" x14ac:dyDescent="0.25">
      <c r="A21" s="27" t="s">
        <v>126</v>
      </c>
      <c r="B21" s="37" t="s">
        <v>121</v>
      </c>
      <c r="C21" s="37"/>
      <c r="D21" s="9">
        <f t="shared" si="0"/>
        <v>19650</v>
      </c>
    </row>
    <row r="22" spans="1:4" ht="15" customHeight="1" x14ac:dyDescent="0.25">
      <c r="A22" s="28" t="s">
        <v>127</v>
      </c>
      <c r="B22" s="34" t="s">
        <v>44</v>
      </c>
      <c r="C22" s="34"/>
      <c r="D22" s="10">
        <f t="shared" si="0"/>
        <v>20460</v>
      </c>
    </row>
    <row r="23" spans="1:4" ht="15" customHeight="1" x14ac:dyDescent="0.25">
      <c r="A23" s="27" t="s">
        <v>128</v>
      </c>
      <c r="B23" s="37" t="s">
        <v>45</v>
      </c>
      <c r="C23" s="37"/>
      <c r="D23" s="9">
        <f t="shared" si="0"/>
        <v>22980</v>
      </c>
    </row>
    <row r="24" spans="1:4" ht="15" customHeight="1" x14ac:dyDescent="0.25">
      <c r="A24" s="28" t="s">
        <v>129</v>
      </c>
      <c r="B24" s="34" t="s">
        <v>122</v>
      </c>
      <c r="C24" s="34"/>
      <c r="D24" s="10">
        <f t="shared" si="0"/>
        <v>26730</v>
      </c>
    </row>
    <row r="25" spans="1:4" ht="15" customHeight="1" x14ac:dyDescent="0.25">
      <c r="A25" s="27" t="s">
        <v>130</v>
      </c>
      <c r="B25" s="37" t="s">
        <v>124</v>
      </c>
      <c r="C25" s="37"/>
      <c r="D25" s="9">
        <f t="shared" si="0"/>
        <v>36420</v>
      </c>
    </row>
    <row r="26" spans="1:4" ht="15" customHeight="1" x14ac:dyDescent="0.25">
      <c r="A26" s="28" t="s">
        <v>131</v>
      </c>
      <c r="B26" s="34" t="s">
        <v>49</v>
      </c>
      <c r="C26" s="34"/>
      <c r="D26" s="10">
        <f t="shared" si="0"/>
        <v>17670</v>
      </c>
    </row>
    <row r="27" spans="1:4" ht="30" customHeight="1" x14ac:dyDescent="0.25">
      <c r="A27" s="29"/>
      <c r="B27" s="69" t="s">
        <v>132</v>
      </c>
      <c r="C27" s="70"/>
      <c r="D27" s="71"/>
    </row>
    <row r="28" spans="1:4" ht="15" customHeight="1" x14ac:dyDescent="0.25">
      <c r="A28" s="28" t="s">
        <v>133</v>
      </c>
      <c r="B28" s="34" t="s">
        <v>120</v>
      </c>
      <c r="C28" s="34"/>
      <c r="D28" s="10">
        <v>24900</v>
      </c>
    </row>
    <row r="29" spans="1:4" ht="15" customHeight="1" x14ac:dyDescent="0.25">
      <c r="A29" s="27" t="s">
        <v>134</v>
      </c>
      <c r="B29" s="37" t="s">
        <v>121</v>
      </c>
      <c r="C29" s="37"/>
      <c r="D29" s="9">
        <v>26700</v>
      </c>
    </row>
    <row r="30" spans="1:4" ht="15" customHeight="1" x14ac:dyDescent="0.25">
      <c r="A30" s="28" t="s">
        <v>135</v>
      </c>
      <c r="B30" s="34" t="s">
        <v>44</v>
      </c>
      <c r="C30" s="34"/>
      <c r="D30" s="10">
        <v>30600</v>
      </c>
    </row>
    <row r="31" spans="1:4" ht="15" customHeight="1" x14ac:dyDescent="0.25">
      <c r="A31" s="27" t="s">
        <v>136</v>
      </c>
      <c r="B31" s="37" t="s">
        <v>45</v>
      </c>
      <c r="C31" s="37"/>
      <c r="D31" s="9">
        <v>31200</v>
      </c>
    </row>
    <row r="32" spans="1:4" ht="15" customHeight="1" x14ac:dyDescent="0.25">
      <c r="A32" s="28" t="s">
        <v>137</v>
      </c>
      <c r="B32" s="34" t="s">
        <v>122</v>
      </c>
      <c r="C32" s="34"/>
      <c r="D32" s="10">
        <v>35100</v>
      </c>
    </row>
    <row r="33" spans="1:4" ht="15" customHeight="1" x14ac:dyDescent="0.25">
      <c r="A33" s="27" t="s">
        <v>138</v>
      </c>
      <c r="B33" s="37" t="s">
        <v>124</v>
      </c>
      <c r="C33" s="37"/>
      <c r="D33" s="9">
        <v>54900</v>
      </c>
    </row>
    <row r="34" spans="1:4" ht="15" customHeight="1" x14ac:dyDescent="0.25">
      <c r="A34" s="28" t="s">
        <v>139</v>
      </c>
      <c r="B34" s="34" t="s">
        <v>49</v>
      </c>
      <c r="C34" s="34"/>
      <c r="D34" s="24" t="s">
        <v>36</v>
      </c>
    </row>
    <row r="35" spans="1:4" ht="30" customHeight="1" x14ac:dyDescent="0.25">
      <c r="A35" s="29"/>
      <c r="B35" s="69" t="s">
        <v>140</v>
      </c>
      <c r="C35" s="70"/>
      <c r="D35" s="71"/>
    </row>
    <row r="36" spans="1:4" ht="15" customHeight="1" x14ac:dyDescent="0.25">
      <c r="A36" s="28" t="s">
        <v>141</v>
      </c>
      <c r="B36" s="34" t="s">
        <v>120</v>
      </c>
      <c r="C36" s="34"/>
      <c r="D36" s="10">
        <v>31200</v>
      </c>
    </row>
    <row r="37" spans="1:4" ht="15" customHeight="1" x14ac:dyDescent="0.25">
      <c r="A37" s="27" t="s">
        <v>142</v>
      </c>
      <c r="B37" s="37" t="s">
        <v>121</v>
      </c>
      <c r="C37" s="37"/>
      <c r="D37" s="9">
        <v>34500</v>
      </c>
    </row>
    <row r="38" spans="1:4" ht="15" customHeight="1" x14ac:dyDescent="0.25">
      <c r="A38" s="28" t="s">
        <v>143</v>
      </c>
      <c r="B38" s="34" t="s">
        <v>44</v>
      </c>
      <c r="C38" s="34"/>
      <c r="D38" s="10">
        <v>40290</v>
      </c>
    </row>
    <row r="39" spans="1:4" ht="15" customHeight="1" x14ac:dyDescent="0.25">
      <c r="A39" s="27" t="s">
        <v>144</v>
      </c>
      <c r="B39" s="37" t="s">
        <v>45</v>
      </c>
      <c r="C39" s="37"/>
      <c r="D39" s="9">
        <v>40650</v>
      </c>
    </row>
    <row r="40" spans="1:4" ht="15" customHeight="1" x14ac:dyDescent="0.25">
      <c r="A40" s="28" t="s">
        <v>145</v>
      </c>
      <c r="B40" s="34" t="s">
        <v>122</v>
      </c>
      <c r="C40" s="34"/>
      <c r="D40" s="10">
        <v>67200</v>
      </c>
    </row>
    <row r="41" spans="1:4" ht="15" customHeight="1" x14ac:dyDescent="0.25">
      <c r="A41" s="27" t="s">
        <v>146</v>
      </c>
      <c r="B41" s="37" t="s">
        <v>124</v>
      </c>
      <c r="C41" s="37"/>
      <c r="D41" s="9">
        <v>78210</v>
      </c>
    </row>
    <row r="42" spans="1:4" ht="15" customHeight="1" x14ac:dyDescent="0.25">
      <c r="A42" s="28" t="s">
        <v>147</v>
      </c>
      <c r="B42" s="34" t="s">
        <v>49</v>
      </c>
      <c r="C42" s="34"/>
      <c r="D42" s="24" t="s">
        <v>36</v>
      </c>
    </row>
    <row r="43" spans="1:4" ht="45" customHeight="1" x14ac:dyDescent="0.25">
      <c r="A43" s="33" t="s">
        <v>187</v>
      </c>
      <c r="B43" s="69" t="s">
        <v>148</v>
      </c>
      <c r="C43" s="70"/>
      <c r="D43" s="71"/>
    </row>
    <row r="44" spans="1:4" ht="15" customHeight="1" x14ac:dyDescent="0.25">
      <c r="A44" s="28" t="s">
        <v>151</v>
      </c>
      <c r="B44" s="34" t="s">
        <v>120</v>
      </c>
      <c r="C44" s="34"/>
      <c r="D44" s="10">
        <f>D20+5700</f>
        <v>24360</v>
      </c>
    </row>
    <row r="45" spans="1:4" ht="15" customHeight="1" x14ac:dyDescent="0.25">
      <c r="A45" s="27" t="s">
        <v>152</v>
      </c>
      <c r="B45" s="37" t="s">
        <v>121</v>
      </c>
      <c r="C45" s="37"/>
      <c r="D45" s="10">
        <f t="shared" ref="D45:D50" si="1">D21+5700</f>
        <v>25350</v>
      </c>
    </row>
    <row r="46" spans="1:4" ht="15" customHeight="1" x14ac:dyDescent="0.25">
      <c r="A46" s="28" t="s">
        <v>153</v>
      </c>
      <c r="B46" s="34" t="s">
        <v>44</v>
      </c>
      <c r="C46" s="34"/>
      <c r="D46" s="10">
        <f t="shared" si="1"/>
        <v>26160</v>
      </c>
    </row>
    <row r="47" spans="1:4" ht="15" customHeight="1" x14ac:dyDescent="0.25">
      <c r="A47" s="27" t="s">
        <v>154</v>
      </c>
      <c r="B47" s="37" t="s">
        <v>45</v>
      </c>
      <c r="C47" s="37"/>
      <c r="D47" s="10">
        <f t="shared" si="1"/>
        <v>28680</v>
      </c>
    </row>
    <row r="48" spans="1:4" ht="15" customHeight="1" x14ac:dyDescent="0.25">
      <c r="A48" s="28" t="s">
        <v>155</v>
      </c>
      <c r="B48" s="34" t="s">
        <v>122</v>
      </c>
      <c r="C48" s="34"/>
      <c r="D48" s="10">
        <f t="shared" si="1"/>
        <v>32430</v>
      </c>
    </row>
    <row r="49" spans="1:4" ht="15" customHeight="1" x14ac:dyDescent="0.25">
      <c r="A49" s="27" t="s">
        <v>156</v>
      </c>
      <c r="B49" s="37" t="s">
        <v>124</v>
      </c>
      <c r="C49" s="37"/>
      <c r="D49" s="10">
        <f t="shared" si="1"/>
        <v>42120</v>
      </c>
    </row>
    <row r="50" spans="1:4" ht="15" customHeight="1" x14ac:dyDescent="0.25">
      <c r="A50" s="28" t="s">
        <v>157</v>
      </c>
      <c r="B50" s="34" t="s">
        <v>49</v>
      </c>
      <c r="C50" s="34"/>
      <c r="D50" s="10">
        <f t="shared" si="1"/>
        <v>23370</v>
      </c>
    </row>
    <row r="51" spans="1:4" ht="45" customHeight="1" x14ac:dyDescent="0.25">
      <c r="A51" s="33" t="s">
        <v>187</v>
      </c>
      <c r="B51" s="69" t="s">
        <v>149</v>
      </c>
      <c r="C51" s="70"/>
      <c r="D51" s="71"/>
    </row>
    <row r="52" spans="1:4" ht="15" customHeight="1" x14ac:dyDescent="0.25">
      <c r="A52" s="28" t="s">
        <v>158</v>
      </c>
      <c r="B52" s="34" t="s">
        <v>120</v>
      </c>
      <c r="C52" s="34"/>
      <c r="D52" s="10">
        <f>D28+5700</f>
        <v>30600</v>
      </c>
    </row>
    <row r="53" spans="1:4" ht="15" customHeight="1" x14ac:dyDescent="0.25">
      <c r="A53" s="27" t="s">
        <v>159</v>
      </c>
      <c r="B53" s="37" t="s">
        <v>121</v>
      </c>
      <c r="C53" s="37"/>
      <c r="D53" s="10">
        <f t="shared" ref="D53:D57" si="2">D29+5700</f>
        <v>32400</v>
      </c>
    </row>
    <row r="54" spans="1:4" ht="15" customHeight="1" x14ac:dyDescent="0.25">
      <c r="A54" s="28" t="s">
        <v>160</v>
      </c>
      <c r="B54" s="34" t="s">
        <v>44</v>
      </c>
      <c r="C54" s="34"/>
      <c r="D54" s="10">
        <f t="shared" si="2"/>
        <v>36300</v>
      </c>
    </row>
    <row r="55" spans="1:4" ht="15" customHeight="1" x14ac:dyDescent="0.25">
      <c r="A55" s="27" t="s">
        <v>161</v>
      </c>
      <c r="B55" s="37" t="s">
        <v>45</v>
      </c>
      <c r="C55" s="37"/>
      <c r="D55" s="10">
        <f t="shared" si="2"/>
        <v>36900</v>
      </c>
    </row>
    <row r="56" spans="1:4" ht="15" customHeight="1" x14ac:dyDescent="0.25">
      <c r="A56" s="28" t="s">
        <v>162</v>
      </c>
      <c r="B56" s="34" t="s">
        <v>122</v>
      </c>
      <c r="C56" s="34"/>
      <c r="D56" s="10">
        <f t="shared" si="2"/>
        <v>40800</v>
      </c>
    </row>
    <row r="57" spans="1:4" ht="15" customHeight="1" x14ac:dyDescent="0.25">
      <c r="A57" s="27" t="s">
        <v>163</v>
      </c>
      <c r="B57" s="37" t="s">
        <v>124</v>
      </c>
      <c r="C57" s="37"/>
      <c r="D57" s="10">
        <f t="shared" si="2"/>
        <v>60600</v>
      </c>
    </row>
    <row r="58" spans="1:4" ht="15" customHeight="1" x14ac:dyDescent="0.25">
      <c r="A58" s="28" t="s">
        <v>164</v>
      </c>
      <c r="B58" s="34" t="s">
        <v>49</v>
      </c>
      <c r="C58" s="34"/>
      <c r="D58" s="24" t="s">
        <v>36</v>
      </c>
    </row>
    <row r="59" spans="1:4" ht="44.25" customHeight="1" x14ac:dyDescent="0.25">
      <c r="A59" s="33" t="s">
        <v>187</v>
      </c>
      <c r="B59" s="69" t="s">
        <v>150</v>
      </c>
      <c r="C59" s="70"/>
      <c r="D59" s="71"/>
    </row>
    <row r="60" spans="1:4" ht="15" customHeight="1" x14ac:dyDescent="0.25">
      <c r="A60" s="28" t="s">
        <v>165</v>
      </c>
      <c r="B60" s="34" t="s">
        <v>120</v>
      </c>
      <c r="C60" s="34"/>
      <c r="D60" s="10">
        <f>D36+5700</f>
        <v>36900</v>
      </c>
    </row>
    <row r="61" spans="1:4" ht="15" customHeight="1" x14ac:dyDescent="0.25">
      <c r="A61" s="27" t="s">
        <v>166</v>
      </c>
      <c r="B61" s="37" t="s">
        <v>121</v>
      </c>
      <c r="C61" s="37"/>
      <c r="D61" s="10">
        <f t="shared" ref="D61:D65" si="3">D37+5700</f>
        <v>40200</v>
      </c>
    </row>
    <row r="62" spans="1:4" ht="15" customHeight="1" x14ac:dyDescent="0.25">
      <c r="A62" s="28" t="s">
        <v>167</v>
      </c>
      <c r="B62" s="34" t="s">
        <v>44</v>
      </c>
      <c r="C62" s="34"/>
      <c r="D62" s="10">
        <f t="shared" si="3"/>
        <v>45990</v>
      </c>
    </row>
    <row r="63" spans="1:4" ht="15" customHeight="1" x14ac:dyDescent="0.25">
      <c r="A63" s="27" t="s">
        <v>168</v>
      </c>
      <c r="B63" s="37" t="s">
        <v>45</v>
      </c>
      <c r="C63" s="37"/>
      <c r="D63" s="10">
        <f t="shared" si="3"/>
        <v>46350</v>
      </c>
    </row>
    <row r="64" spans="1:4" ht="15" customHeight="1" x14ac:dyDescent="0.25">
      <c r="A64" s="28" t="s">
        <v>169</v>
      </c>
      <c r="B64" s="34" t="s">
        <v>122</v>
      </c>
      <c r="C64" s="34"/>
      <c r="D64" s="10">
        <f t="shared" si="3"/>
        <v>72900</v>
      </c>
    </row>
    <row r="65" spans="1:4" ht="15" customHeight="1" x14ac:dyDescent="0.25">
      <c r="A65" s="27" t="s">
        <v>170</v>
      </c>
      <c r="B65" s="37" t="s">
        <v>124</v>
      </c>
      <c r="C65" s="37"/>
      <c r="D65" s="10">
        <f t="shared" si="3"/>
        <v>83910</v>
      </c>
    </row>
    <row r="66" spans="1:4" ht="15" customHeight="1" x14ac:dyDescent="0.25">
      <c r="A66" s="28" t="s">
        <v>171</v>
      </c>
      <c r="B66" s="34" t="s">
        <v>49</v>
      </c>
      <c r="C66" s="34"/>
      <c r="D66" s="24" t="s">
        <v>36</v>
      </c>
    </row>
    <row r="67" spans="1:4" ht="60" customHeight="1" x14ac:dyDescent="0.25">
      <c r="A67" s="33" t="s">
        <v>186</v>
      </c>
      <c r="B67" s="80" t="s">
        <v>269</v>
      </c>
      <c r="C67" s="81"/>
      <c r="D67" s="82"/>
    </row>
    <row r="68" spans="1:4" ht="15" customHeight="1" x14ac:dyDescent="0.25">
      <c r="A68" s="28" t="s">
        <v>172</v>
      </c>
      <c r="B68" s="34" t="s">
        <v>120</v>
      </c>
      <c r="C68" s="34"/>
      <c r="D68" s="10">
        <f>D44+5700</f>
        <v>30060</v>
      </c>
    </row>
    <row r="69" spans="1:4" ht="15" customHeight="1" x14ac:dyDescent="0.25">
      <c r="A69" s="27" t="s">
        <v>173</v>
      </c>
      <c r="B69" s="37" t="s">
        <v>121</v>
      </c>
      <c r="C69" s="37"/>
      <c r="D69" s="10">
        <f t="shared" ref="D69:D74" si="4">D45+5700</f>
        <v>31050</v>
      </c>
    </row>
    <row r="70" spans="1:4" ht="15" customHeight="1" x14ac:dyDescent="0.25">
      <c r="A70" s="28" t="s">
        <v>174</v>
      </c>
      <c r="B70" s="34" t="s">
        <v>44</v>
      </c>
      <c r="C70" s="34"/>
      <c r="D70" s="10">
        <f t="shared" si="4"/>
        <v>31860</v>
      </c>
    </row>
    <row r="71" spans="1:4" ht="15" customHeight="1" x14ac:dyDescent="0.25">
      <c r="A71" s="27" t="s">
        <v>175</v>
      </c>
      <c r="B71" s="37" t="s">
        <v>45</v>
      </c>
      <c r="C71" s="37"/>
      <c r="D71" s="10">
        <f t="shared" si="4"/>
        <v>34380</v>
      </c>
    </row>
    <row r="72" spans="1:4" ht="15" customHeight="1" x14ac:dyDescent="0.25">
      <c r="A72" s="28" t="s">
        <v>176</v>
      </c>
      <c r="B72" s="34" t="s">
        <v>122</v>
      </c>
      <c r="C72" s="34"/>
      <c r="D72" s="10">
        <f t="shared" si="4"/>
        <v>38130</v>
      </c>
    </row>
    <row r="73" spans="1:4" ht="15" customHeight="1" x14ac:dyDescent="0.25">
      <c r="A73" s="27" t="s">
        <v>177</v>
      </c>
      <c r="B73" s="37" t="s">
        <v>124</v>
      </c>
      <c r="C73" s="37"/>
      <c r="D73" s="10">
        <f t="shared" si="4"/>
        <v>47820</v>
      </c>
    </row>
    <row r="74" spans="1:4" ht="15" customHeight="1" x14ac:dyDescent="0.25">
      <c r="A74" s="28" t="s">
        <v>178</v>
      </c>
      <c r="B74" s="34" t="s">
        <v>49</v>
      </c>
      <c r="C74" s="34"/>
      <c r="D74" s="10">
        <f t="shared" si="4"/>
        <v>29070</v>
      </c>
    </row>
    <row r="75" spans="1:4" ht="59.25" customHeight="1" x14ac:dyDescent="0.25">
      <c r="A75" s="33" t="s">
        <v>186</v>
      </c>
      <c r="B75" s="80" t="s">
        <v>268</v>
      </c>
      <c r="C75" s="81"/>
      <c r="D75" s="82"/>
    </row>
    <row r="76" spans="1:4" ht="15" customHeight="1" x14ac:dyDescent="0.25">
      <c r="A76" s="28" t="s">
        <v>179</v>
      </c>
      <c r="B76" s="34" t="s">
        <v>120</v>
      </c>
      <c r="C76" s="34"/>
      <c r="D76" s="10">
        <f>D52+5700</f>
        <v>36300</v>
      </c>
    </row>
    <row r="77" spans="1:4" ht="15" customHeight="1" x14ac:dyDescent="0.25">
      <c r="A77" s="27" t="s">
        <v>180</v>
      </c>
      <c r="B77" s="37" t="s">
        <v>121</v>
      </c>
      <c r="C77" s="37"/>
      <c r="D77" s="10">
        <f t="shared" ref="D77:D81" si="5">D53+5700</f>
        <v>38100</v>
      </c>
    </row>
    <row r="78" spans="1:4" ht="15" customHeight="1" x14ac:dyDescent="0.25">
      <c r="A78" s="28" t="s">
        <v>181</v>
      </c>
      <c r="B78" s="34" t="s">
        <v>44</v>
      </c>
      <c r="C78" s="34"/>
      <c r="D78" s="10">
        <f t="shared" si="5"/>
        <v>42000</v>
      </c>
    </row>
    <row r="79" spans="1:4" ht="15" customHeight="1" x14ac:dyDescent="0.25">
      <c r="A79" s="27" t="s">
        <v>182</v>
      </c>
      <c r="B79" s="37" t="s">
        <v>45</v>
      </c>
      <c r="C79" s="37"/>
      <c r="D79" s="10">
        <f t="shared" si="5"/>
        <v>42600</v>
      </c>
    </row>
    <row r="80" spans="1:4" ht="15" customHeight="1" x14ac:dyDescent="0.25">
      <c r="A80" s="28" t="s">
        <v>183</v>
      </c>
      <c r="B80" s="34" t="s">
        <v>122</v>
      </c>
      <c r="C80" s="34"/>
      <c r="D80" s="10">
        <f t="shared" si="5"/>
        <v>46500</v>
      </c>
    </row>
    <row r="81" spans="1:4" ht="15" customHeight="1" x14ac:dyDescent="0.25">
      <c r="A81" s="27" t="s">
        <v>184</v>
      </c>
      <c r="B81" s="37" t="s">
        <v>124</v>
      </c>
      <c r="C81" s="37"/>
      <c r="D81" s="10">
        <f t="shared" si="5"/>
        <v>66300</v>
      </c>
    </row>
    <row r="82" spans="1:4" ht="15" customHeight="1" x14ac:dyDescent="0.25">
      <c r="A82" s="28" t="s">
        <v>185</v>
      </c>
      <c r="B82" s="34" t="s">
        <v>49</v>
      </c>
      <c r="C82" s="34"/>
      <c r="D82" s="24" t="s">
        <v>36</v>
      </c>
    </row>
    <row r="83" spans="1:4" ht="59.25" customHeight="1" x14ac:dyDescent="0.25">
      <c r="A83" s="33" t="s">
        <v>186</v>
      </c>
      <c r="B83" s="80" t="s">
        <v>267</v>
      </c>
      <c r="C83" s="81"/>
      <c r="D83" s="82"/>
    </row>
    <row r="84" spans="1:4" ht="15" customHeight="1" x14ac:dyDescent="0.25">
      <c r="A84" s="28" t="s">
        <v>188</v>
      </c>
      <c r="B84" s="34" t="s">
        <v>120</v>
      </c>
      <c r="C84" s="34"/>
      <c r="D84" s="10">
        <f>D60+5700</f>
        <v>42600</v>
      </c>
    </row>
    <row r="85" spans="1:4" ht="15" customHeight="1" x14ac:dyDescent="0.25">
      <c r="A85" s="27" t="s">
        <v>189</v>
      </c>
      <c r="B85" s="37" t="s">
        <v>121</v>
      </c>
      <c r="C85" s="37"/>
      <c r="D85" s="10">
        <f t="shared" ref="D85:D89" si="6">D61+5700</f>
        <v>45900</v>
      </c>
    </row>
    <row r="86" spans="1:4" ht="15" customHeight="1" x14ac:dyDescent="0.25">
      <c r="A86" s="28" t="s">
        <v>190</v>
      </c>
      <c r="B86" s="34" t="s">
        <v>44</v>
      </c>
      <c r="C86" s="34"/>
      <c r="D86" s="10">
        <f t="shared" si="6"/>
        <v>51690</v>
      </c>
    </row>
    <row r="87" spans="1:4" ht="15" customHeight="1" x14ac:dyDescent="0.25">
      <c r="A87" s="27" t="s">
        <v>191</v>
      </c>
      <c r="B87" s="37" t="s">
        <v>45</v>
      </c>
      <c r="C87" s="37"/>
      <c r="D87" s="10">
        <f t="shared" si="6"/>
        <v>52050</v>
      </c>
    </row>
    <row r="88" spans="1:4" ht="15" customHeight="1" x14ac:dyDescent="0.25">
      <c r="A88" s="28" t="s">
        <v>192</v>
      </c>
      <c r="B88" s="34" t="s">
        <v>122</v>
      </c>
      <c r="C88" s="34"/>
      <c r="D88" s="10">
        <f t="shared" si="6"/>
        <v>78600</v>
      </c>
    </row>
    <row r="89" spans="1:4" ht="15" customHeight="1" x14ac:dyDescent="0.25">
      <c r="A89" s="27" t="s">
        <v>193</v>
      </c>
      <c r="B89" s="37" t="s">
        <v>124</v>
      </c>
      <c r="C89" s="37"/>
      <c r="D89" s="10">
        <f t="shared" si="6"/>
        <v>89610</v>
      </c>
    </row>
    <row r="90" spans="1:4" ht="15" customHeight="1" x14ac:dyDescent="0.25">
      <c r="A90" s="28" t="s">
        <v>194</v>
      </c>
      <c r="B90" s="34" t="s">
        <v>49</v>
      </c>
      <c r="C90" s="34"/>
      <c r="D90" s="24" t="s">
        <v>36</v>
      </c>
    </row>
    <row r="91" spans="1:4" ht="45.75" customHeight="1" x14ac:dyDescent="0.25">
      <c r="A91" s="33" t="s">
        <v>195</v>
      </c>
      <c r="B91" s="69" t="s">
        <v>266</v>
      </c>
      <c r="C91" s="70"/>
      <c r="D91" s="71"/>
    </row>
    <row r="92" spans="1:4" ht="15" customHeight="1" x14ac:dyDescent="0.25">
      <c r="A92" s="28" t="s">
        <v>196</v>
      </c>
      <c r="B92" s="34" t="s">
        <v>120</v>
      </c>
      <c r="C92" s="34"/>
      <c r="D92" s="10">
        <f>D68-5700</f>
        <v>24360</v>
      </c>
    </row>
    <row r="93" spans="1:4" ht="15" customHeight="1" x14ac:dyDescent="0.25">
      <c r="A93" s="27" t="s">
        <v>216</v>
      </c>
      <c r="B93" s="37" t="s">
        <v>121</v>
      </c>
      <c r="C93" s="37"/>
      <c r="D93" s="10">
        <f t="shared" ref="D93:D98" si="7">D69-5700</f>
        <v>25350</v>
      </c>
    </row>
    <row r="94" spans="1:4" ht="15" customHeight="1" x14ac:dyDescent="0.25">
      <c r="A94" s="28" t="s">
        <v>215</v>
      </c>
      <c r="B94" s="34" t="s">
        <v>44</v>
      </c>
      <c r="C94" s="34"/>
      <c r="D94" s="10">
        <f t="shared" si="7"/>
        <v>26160</v>
      </c>
    </row>
    <row r="95" spans="1:4" ht="15" customHeight="1" x14ac:dyDescent="0.25">
      <c r="A95" s="27" t="s">
        <v>214</v>
      </c>
      <c r="B95" s="37" t="s">
        <v>45</v>
      </c>
      <c r="C95" s="37"/>
      <c r="D95" s="10">
        <f t="shared" si="7"/>
        <v>28680</v>
      </c>
    </row>
    <row r="96" spans="1:4" ht="15" customHeight="1" x14ac:dyDescent="0.25">
      <c r="A96" s="28" t="s">
        <v>213</v>
      </c>
      <c r="B96" s="34" t="s">
        <v>122</v>
      </c>
      <c r="C96" s="34"/>
      <c r="D96" s="10">
        <f t="shared" si="7"/>
        <v>32430</v>
      </c>
    </row>
    <row r="97" spans="1:4" ht="15" customHeight="1" x14ac:dyDescent="0.25">
      <c r="A97" s="27" t="s">
        <v>212</v>
      </c>
      <c r="B97" s="37" t="s">
        <v>124</v>
      </c>
      <c r="C97" s="37"/>
      <c r="D97" s="10">
        <f t="shared" si="7"/>
        <v>42120</v>
      </c>
    </row>
    <row r="98" spans="1:4" ht="15" customHeight="1" x14ac:dyDescent="0.25">
      <c r="A98" s="28" t="s">
        <v>211</v>
      </c>
      <c r="B98" s="34" t="s">
        <v>49</v>
      </c>
      <c r="C98" s="34"/>
      <c r="D98" s="10">
        <f t="shared" si="7"/>
        <v>23370</v>
      </c>
    </row>
    <row r="99" spans="1:4" ht="45.75" customHeight="1" x14ac:dyDescent="0.25">
      <c r="A99" s="33" t="s">
        <v>195</v>
      </c>
      <c r="B99" s="69" t="s">
        <v>265</v>
      </c>
      <c r="C99" s="70"/>
      <c r="D99" s="71"/>
    </row>
    <row r="100" spans="1:4" ht="15" customHeight="1" x14ac:dyDescent="0.25">
      <c r="A100" s="28" t="s">
        <v>210</v>
      </c>
      <c r="B100" s="34" t="s">
        <v>120</v>
      </c>
      <c r="C100" s="34"/>
      <c r="D100" s="10">
        <f>D76-5700</f>
        <v>30600</v>
      </c>
    </row>
    <row r="101" spans="1:4" ht="15" customHeight="1" x14ac:dyDescent="0.25">
      <c r="A101" s="27" t="s">
        <v>209</v>
      </c>
      <c r="B101" s="37" t="s">
        <v>121</v>
      </c>
      <c r="C101" s="37"/>
      <c r="D101" s="10">
        <f t="shared" ref="D101:D105" si="8">D77-5700</f>
        <v>32400</v>
      </c>
    </row>
    <row r="102" spans="1:4" ht="15" customHeight="1" x14ac:dyDescent="0.25">
      <c r="A102" s="28" t="s">
        <v>208</v>
      </c>
      <c r="B102" s="34" t="s">
        <v>44</v>
      </c>
      <c r="C102" s="34"/>
      <c r="D102" s="10">
        <f t="shared" si="8"/>
        <v>36300</v>
      </c>
    </row>
    <row r="103" spans="1:4" ht="15" customHeight="1" x14ac:dyDescent="0.25">
      <c r="A103" s="27" t="s">
        <v>207</v>
      </c>
      <c r="B103" s="37" t="s">
        <v>45</v>
      </c>
      <c r="C103" s="37"/>
      <c r="D103" s="10">
        <f t="shared" si="8"/>
        <v>36900</v>
      </c>
    </row>
    <row r="104" spans="1:4" ht="15" customHeight="1" x14ac:dyDescent="0.25">
      <c r="A104" s="28" t="s">
        <v>206</v>
      </c>
      <c r="B104" s="34" t="s">
        <v>122</v>
      </c>
      <c r="C104" s="34"/>
      <c r="D104" s="10">
        <f t="shared" si="8"/>
        <v>40800</v>
      </c>
    </row>
    <row r="105" spans="1:4" ht="15" customHeight="1" x14ac:dyDescent="0.25">
      <c r="A105" s="27" t="s">
        <v>205</v>
      </c>
      <c r="B105" s="37" t="s">
        <v>124</v>
      </c>
      <c r="C105" s="37"/>
      <c r="D105" s="10">
        <f t="shared" si="8"/>
        <v>60600</v>
      </c>
    </row>
    <row r="106" spans="1:4" ht="15" customHeight="1" x14ac:dyDescent="0.25">
      <c r="A106" s="28" t="s">
        <v>204</v>
      </c>
      <c r="B106" s="34" t="s">
        <v>49</v>
      </c>
      <c r="C106" s="34"/>
      <c r="D106" s="24" t="s">
        <v>36</v>
      </c>
    </row>
    <row r="107" spans="1:4" ht="45.75" customHeight="1" x14ac:dyDescent="0.25">
      <c r="A107" s="33" t="s">
        <v>195</v>
      </c>
      <c r="B107" s="69" t="s">
        <v>264</v>
      </c>
      <c r="C107" s="70"/>
      <c r="D107" s="71"/>
    </row>
    <row r="108" spans="1:4" ht="15" customHeight="1" x14ac:dyDescent="0.25">
      <c r="A108" s="28" t="s">
        <v>203</v>
      </c>
      <c r="B108" s="34" t="s">
        <v>120</v>
      </c>
      <c r="C108" s="34"/>
      <c r="D108" s="10">
        <f>D84-5700</f>
        <v>36900</v>
      </c>
    </row>
    <row r="109" spans="1:4" ht="15" customHeight="1" x14ac:dyDescent="0.25">
      <c r="A109" s="27" t="s">
        <v>202</v>
      </c>
      <c r="B109" s="37" t="s">
        <v>121</v>
      </c>
      <c r="C109" s="37"/>
      <c r="D109" s="10">
        <f t="shared" ref="D109:D113" si="9">D85-5700</f>
        <v>40200</v>
      </c>
    </row>
    <row r="110" spans="1:4" ht="15" customHeight="1" x14ac:dyDescent="0.25">
      <c r="A110" s="28" t="s">
        <v>201</v>
      </c>
      <c r="B110" s="34" t="s">
        <v>44</v>
      </c>
      <c r="C110" s="34"/>
      <c r="D110" s="10">
        <f t="shared" si="9"/>
        <v>45990</v>
      </c>
    </row>
    <row r="111" spans="1:4" ht="15" customHeight="1" x14ac:dyDescent="0.25">
      <c r="A111" s="27" t="s">
        <v>200</v>
      </c>
      <c r="B111" s="37" t="s">
        <v>45</v>
      </c>
      <c r="C111" s="37"/>
      <c r="D111" s="10">
        <f t="shared" si="9"/>
        <v>46350</v>
      </c>
    </row>
    <row r="112" spans="1:4" ht="15" customHeight="1" x14ac:dyDescent="0.25">
      <c r="A112" s="28" t="s">
        <v>199</v>
      </c>
      <c r="B112" s="34" t="s">
        <v>122</v>
      </c>
      <c r="C112" s="34"/>
      <c r="D112" s="10">
        <f t="shared" si="9"/>
        <v>72900</v>
      </c>
    </row>
    <row r="113" spans="1:4" ht="15" customHeight="1" x14ac:dyDescent="0.25">
      <c r="A113" s="27" t="s">
        <v>198</v>
      </c>
      <c r="B113" s="37" t="s">
        <v>124</v>
      </c>
      <c r="C113" s="37"/>
      <c r="D113" s="10">
        <f t="shared" si="9"/>
        <v>83910</v>
      </c>
    </row>
    <row r="114" spans="1:4" ht="15" customHeight="1" x14ac:dyDescent="0.25">
      <c r="A114" s="28" t="s">
        <v>197</v>
      </c>
      <c r="B114" s="34" t="s">
        <v>49</v>
      </c>
      <c r="C114" s="34"/>
      <c r="D114" s="24" t="s">
        <v>36</v>
      </c>
    </row>
    <row r="115" spans="1:4" ht="15" customHeight="1" x14ac:dyDescent="0.25">
      <c r="A115" s="45"/>
      <c r="B115" s="62" t="s">
        <v>315</v>
      </c>
      <c r="C115" s="63"/>
      <c r="D115" s="64"/>
    </row>
    <row r="116" spans="1:4" x14ac:dyDescent="0.25">
      <c r="A116" s="46"/>
      <c r="B116" s="34" t="s">
        <v>37</v>
      </c>
      <c r="C116" s="34"/>
      <c r="D116" s="24" t="s">
        <v>36</v>
      </c>
    </row>
    <row r="117" spans="1:4" x14ac:dyDescent="0.25">
      <c r="A117" s="46"/>
      <c r="B117" s="37" t="s">
        <v>217</v>
      </c>
      <c r="C117" s="37"/>
      <c r="D117" s="25" t="s">
        <v>270</v>
      </c>
    </row>
    <row r="118" spans="1:4" x14ac:dyDescent="0.25">
      <c r="A118" s="46"/>
      <c r="B118" s="37" t="s">
        <v>218</v>
      </c>
      <c r="C118" s="37"/>
      <c r="D118" s="25" t="s">
        <v>271</v>
      </c>
    </row>
    <row r="119" spans="1:4" x14ac:dyDescent="0.25">
      <c r="A119" s="46"/>
      <c r="B119" s="37" t="s">
        <v>219</v>
      </c>
      <c r="C119" s="37"/>
      <c r="D119" s="25" t="s">
        <v>272</v>
      </c>
    </row>
    <row r="120" spans="1:4" x14ac:dyDescent="0.25">
      <c r="A120" s="46"/>
      <c r="B120" s="37" t="s">
        <v>220</v>
      </c>
      <c r="C120" s="37"/>
      <c r="D120" s="25" t="s">
        <v>324</v>
      </c>
    </row>
    <row r="121" spans="1:4" x14ac:dyDescent="0.25">
      <c r="A121" s="46"/>
      <c r="B121" s="37" t="s">
        <v>221</v>
      </c>
      <c r="C121" s="37"/>
      <c r="D121" s="25" t="s">
        <v>273</v>
      </c>
    </row>
    <row r="122" spans="1:4" x14ac:dyDescent="0.25">
      <c r="A122" s="46"/>
      <c r="B122" s="37" t="s">
        <v>222</v>
      </c>
      <c r="C122" s="37"/>
      <c r="D122" s="25" t="s">
        <v>274</v>
      </c>
    </row>
    <row r="123" spans="1:4" x14ac:dyDescent="0.25">
      <c r="A123" s="46"/>
      <c r="B123" s="37" t="s">
        <v>223</v>
      </c>
      <c r="C123" s="37"/>
      <c r="D123" s="25" t="s">
        <v>325</v>
      </c>
    </row>
    <row r="124" spans="1:4" x14ac:dyDescent="0.25">
      <c r="A124" s="46"/>
      <c r="B124" s="37" t="s">
        <v>224</v>
      </c>
      <c r="C124" s="37"/>
      <c r="D124" s="25" t="s">
        <v>275</v>
      </c>
    </row>
    <row r="125" spans="1:4" x14ac:dyDescent="0.25">
      <c r="A125" s="46"/>
      <c r="B125" s="37" t="s">
        <v>225</v>
      </c>
      <c r="C125" s="37"/>
      <c r="D125" s="25" t="s">
        <v>310</v>
      </c>
    </row>
    <row r="126" spans="1:4" x14ac:dyDescent="0.25">
      <c r="A126" s="46"/>
      <c r="B126" s="37" t="s">
        <v>226</v>
      </c>
      <c r="C126" s="37"/>
      <c r="D126" s="25" t="s">
        <v>276</v>
      </c>
    </row>
    <row r="127" spans="1:4" x14ac:dyDescent="0.25">
      <c r="A127" s="46"/>
      <c r="B127" s="37" t="s">
        <v>227</v>
      </c>
      <c r="C127" s="37"/>
      <c r="D127" s="25" t="s">
        <v>277</v>
      </c>
    </row>
    <row r="128" spans="1:4" x14ac:dyDescent="0.25">
      <c r="A128" s="46"/>
      <c r="B128" s="37" t="s">
        <v>228</v>
      </c>
      <c r="C128" s="37"/>
      <c r="D128" s="25" t="s">
        <v>311</v>
      </c>
    </row>
    <row r="129" spans="1:4" x14ac:dyDescent="0.25">
      <c r="A129" s="46"/>
      <c r="B129" s="37" t="s">
        <v>229</v>
      </c>
      <c r="C129" s="37"/>
      <c r="D129" s="25" t="s">
        <v>317</v>
      </c>
    </row>
    <row r="130" spans="1:4" x14ac:dyDescent="0.25">
      <c r="A130" s="46"/>
      <c r="B130" s="37" t="s">
        <v>230</v>
      </c>
      <c r="C130" s="37"/>
      <c r="D130" s="25" t="s">
        <v>36</v>
      </c>
    </row>
    <row r="131" spans="1:4" x14ac:dyDescent="0.25">
      <c r="A131" s="46"/>
      <c r="B131" s="37" t="s">
        <v>231</v>
      </c>
      <c r="C131" s="37"/>
      <c r="D131" s="25" t="s">
        <v>36</v>
      </c>
    </row>
    <row r="132" spans="1:4" x14ac:dyDescent="0.25">
      <c r="A132" s="46"/>
      <c r="B132" s="34" t="s">
        <v>38</v>
      </c>
      <c r="C132" s="34"/>
      <c r="D132" s="24" t="s">
        <v>36</v>
      </c>
    </row>
    <row r="133" spans="1:4" x14ac:dyDescent="0.25">
      <c r="A133" s="46"/>
      <c r="B133" s="37" t="s">
        <v>39</v>
      </c>
      <c r="C133" s="37"/>
      <c r="D133" s="25" t="s">
        <v>36</v>
      </c>
    </row>
    <row r="134" spans="1:4" x14ac:dyDescent="0.25">
      <c r="A134" s="46"/>
      <c r="B134" s="34" t="s">
        <v>40</v>
      </c>
      <c r="C134" s="34"/>
      <c r="D134" s="24" t="s">
        <v>36</v>
      </c>
    </row>
    <row r="135" spans="1:4" x14ac:dyDescent="0.25">
      <c r="A135" s="46"/>
      <c r="B135" s="37" t="s">
        <v>41</v>
      </c>
      <c r="C135" s="37"/>
      <c r="D135" s="25" t="s">
        <v>36</v>
      </c>
    </row>
    <row r="136" spans="1:4" ht="68.25" customHeight="1" x14ac:dyDescent="0.25">
      <c r="A136" s="48" t="s">
        <v>93</v>
      </c>
      <c r="B136" s="49"/>
      <c r="C136" s="75" t="s">
        <v>51</v>
      </c>
      <c r="D136" s="76"/>
    </row>
    <row r="137" spans="1:4" ht="12" customHeight="1" x14ac:dyDescent="0.25">
      <c r="A137" s="50"/>
      <c r="B137" s="51"/>
      <c r="C137" s="67" t="s">
        <v>52</v>
      </c>
      <c r="D137" s="68"/>
    </row>
    <row r="138" spans="1:4" ht="34.5" customHeight="1" x14ac:dyDescent="0.25">
      <c r="A138" s="50"/>
      <c r="B138" s="51"/>
      <c r="C138" s="67" t="s">
        <v>60</v>
      </c>
      <c r="D138" s="68"/>
    </row>
    <row r="139" spans="1:4" ht="15" customHeight="1" x14ac:dyDescent="0.25">
      <c r="A139" s="52"/>
      <c r="B139" s="53"/>
      <c r="C139" s="77" t="s">
        <v>322</v>
      </c>
      <c r="D139" s="78"/>
    </row>
    <row r="140" spans="1:4" ht="33.75" customHeight="1" x14ac:dyDescent="0.25">
      <c r="A140" s="29"/>
      <c r="B140" s="69" t="s">
        <v>102</v>
      </c>
      <c r="C140" s="70"/>
      <c r="D140" s="71"/>
    </row>
    <row r="141" spans="1:4" ht="15" customHeight="1" x14ac:dyDescent="0.25">
      <c r="A141" s="28" t="s">
        <v>96</v>
      </c>
      <c r="B141" s="34" t="s">
        <v>42</v>
      </c>
      <c r="C141" s="34"/>
      <c r="D141" s="10">
        <v>27930</v>
      </c>
    </row>
    <row r="142" spans="1:4" ht="15" customHeight="1" x14ac:dyDescent="0.25">
      <c r="A142" s="27" t="s">
        <v>97</v>
      </c>
      <c r="B142" s="37" t="s">
        <v>43</v>
      </c>
      <c r="C142" s="37"/>
      <c r="D142" s="9">
        <v>28620</v>
      </c>
    </row>
    <row r="143" spans="1:4" ht="15" customHeight="1" x14ac:dyDescent="0.25">
      <c r="A143" s="28" t="s">
        <v>98</v>
      </c>
      <c r="B143" s="34" t="s">
        <v>44</v>
      </c>
      <c r="C143" s="34"/>
      <c r="D143" s="10">
        <v>34260</v>
      </c>
    </row>
    <row r="144" spans="1:4" ht="15" customHeight="1" x14ac:dyDescent="0.25">
      <c r="A144" s="27" t="s">
        <v>99</v>
      </c>
      <c r="B144" s="37" t="s">
        <v>45</v>
      </c>
      <c r="C144" s="37"/>
      <c r="D144" s="9">
        <v>37500</v>
      </c>
    </row>
    <row r="145" spans="1:4" ht="15" customHeight="1" x14ac:dyDescent="0.25">
      <c r="A145" s="28" t="s">
        <v>100</v>
      </c>
      <c r="B145" s="34" t="s">
        <v>46</v>
      </c>
      <c r="C145" s="34"/>
      <c r="D145" s="10">
        <v>46200</v>
      </c>
    </row>
    <row r="146" spans="1:4" ht="15" customHeight="1" x14ac:dyDescent="0.25">
      <c r="A146" s="27" t="s">
        <v>101</v>
      </c>
      <c r="B146" s="37" t="s">
        <v>47</v>
      </c>
      <c r="C146" s="37"/>
      <c r="D146" s="9">
        <v>52980</v>
      </c>
    </row>
    <row r="147" spans="1:4" x14ac:dyDescent="0.25">
      <c r="A147" s="30"/>
      <c r="B147" s="62" t="s">
        <v>34</v>
      </c>
      <c r="C147" s="63"/>
      <c r="D147" s="64"/>
    </row>
    <row r="148" spans="1:4" x14ac:dyDescent="0.25">
      <c r="A148" s="31"/>
      <c r="B148" s="34" t="s">
        <v>35</v>
      </c>
      <c r="C148" s="34"/>
      <c r="D148" s="24" t="s">
        <v>326</v>
      </c>
    </row>
    <row r="149" spans="1:4" x14ac:dyDescent="0.25">
      <c r="A149" s="31"/>
      <c r="B149" s="37" t="s">
        <v>48</v>
      </c>
      <c r="C149" s="37"/>
      <c r="D149" s="25" t="s">
        <v>326</v>
      </c>
    </row>
    <row r="150" spans="1:4" x14ac:dyDescent="0.25">
      <c r="A150" s="31"/>
      <c r="B150" s="34" t="s">
        <v>37</v>
      </c>
      <c r="C150" s="34"/>
      <c r="D150" s="24" t="s">
        <v>36</v>
      </c>
    </row>
    <row r="151" spans="1:4" x14ac:dyDescent="0.25">
      <c r="A151" s="31"/>
      <c r="B151" s="37" t="s">
        <v>217</v>
      </c>
      <c r="C151" s="37"/>
      <c r="D151" s="25" t="s">
        <v>270</v>
      </c>
    </row>
    <row r="152" spans="1:4" x14ac:dyDescent="0.25">
      <c r="A152" s="31"/>
      <c r="B152" s="37" t="s">
        <v>218</v>
      </c>
      <c r="C152" s="37"/>
      <c r="D152" s="25" t="s">
        <v>271</v>
      </c>
    </row>
    <row r="153" spans="1:4" x14ac:dyDescent="0.25">
      <c r="A153" s="31"/>
      <c r="B153" s="37" t="s">
        <v>219</v>
      </c>
      <c r="C153" s="37"/>
      <c r="D153" s="25" t="s">
        <v>272</v>
      </c>
    </row>
    <row r="154" spans="1:4" x14ac:dyDescent="0.25">
      <c r="A154" s="31"/>
      <c r="B154" s="37" t="s">
        <v>220</v>
      </c>
      <c r="C154" s="37"/>
      <c r="D154" s="25" t="s">
        <v>324</v>
      </c>
    </row>
    <row r="155" spans="1:4" x14ac:dyDescent="0.25">
      <c r="A155" s="31"/>
      <c r="B155" s="37" t="s">
        <v>221</v>
      </c>
      <c r="C155" s="37"/>
      <c r="D155" s="25" t="s">
        <v>273</v>
      </c>
    </row>
    <row r="156" spans="1:4" x14ac:dyDescent="0.25">
      <c r="A156" s="31"/>
      <c r="B156" s="37" t="s">
        <v>222</v>
      </c>
      <c r="C156" s="37"/>
      <c r="D156" s="25" t="s">
        <v>274</v>
      </c>
    </row>
    <row r="157" spans="1:4" x14ac:dyDescent="0.25">
      <c r="A157" s="31"/>
      <c r="B157" s="37" t="s">
        <v>223</v>
      </c>
      <c r="C157" s="37"/>
      <c r="D157" s="25" t="s">
        <v>325</v>
      </c>
    </row>
    <row r="158" spans="1:4" x14ac:dyDescent="0.25">
      <c r="A158" s="31"/>
      <c r="B158" s="37" t="s">
        <v>224</v>
      </c>
      <c r="C158" s="37"/>
      <c r="D158" s="25" t="s">
        <v>275</v>
      </c>
    </row>
    <row r="159" spans="1:4" x14ac:dyDescent="0.25">
      <c r="A159" s="31"/>
      <c r="B159" s="37" t="s">
        <v>225</v>
      </c>
      <c r="C159" s="37"/>
      <c r="D159" s="25" t="s">
        <v>310</v>
      </c>
    </row>
    <row r="160" spans="1:4" x14ac:dyDescent="0.25">
      <c r="A160" s="31"/>
      <c r="B160" s="37" t="s">
        <v>226</v>
      </c>
      <c r="C160" s="37"/>
      <c r="D160" s="25" t="s">
        <v>276</v>
      </c>
    </row>
    <row r="161" spans="1:4" x14ac:dyDescent="0.25">
      <c r="A161" s="31"/>
      <c r="B161" s="37" t="s">
        <v>227</v>
      </c>
      <c r="C161" s="37"/>
      <c r="D161" s="25" t="s">
        <v>277</v>
      </c>
    </row>
    <row r="162" spans="1:4" x14ac:dyDescent="0.25">
      <c r="A162" s="31"/>
      <c r="B162" s="37" t="s">
        <v>228</v>
      </c>
      <c r="C162" s="37"/>
      <c r="D162" s="25" t="s">
        <v>311</v>
      </c>
    </row>
    <row r="163" spans="1:4" x14ac:dyDescent="0.25">
      <c r="A163" s="31"/>
      <c r="B163" s="37" t="s">
        <v>229</v>
      </c>
      <c r="C163" s="37"/>
      <c r="D163" s="25" t="s">
        <v>317</v>
      </c>
    </row>
    <row r="164" spans="1:4" x14ac:dyDescent="0.25">
      <c r="A164" s="31"/>
      <c r="B164" s="37" t="s">
        <v>230</v>
      </c>
      <c r="C164" s="37"/>
      <c r="D164" s="25" t="s">
        <v>36</v>
      </c>
    </row>
    <row r="165" spans="1:4" x14ac:dyDescent="0.25">
      <c r="A165" s="31"/>
      <c r="B165" s="37" t="s">
        <v>231</v>
      </c>
      <c r="C165" s="37"/>
      <c r="D165" s="25" t="s">
        <v>36</v>
      </c>
    </row>
    <row r="166" spans="1:4" x14ac:dyDescent="0.25">
      <c r="A166" s="31"/>
      <c r="B166" s="34" t="s">
        <v>38</v>
      </c>
      <c r="C166" s="34"/>
      <c r="D166" s="24" t="s">
        <v>36</v>
      </c>
    </row>
    <row r="167" spans="1:4" x14ac:dyDescent="0.25">
      <c r="A167" s="31"/>
      <c r="B167" s="37" t="s">
        <v>39</v>
      </c>
      <c r="C167" s="37"/>
      <c r="D167" s="25" t="s">
        <v>36</v>
      </c>
    </row>
    <row r="168" spans="1:4" x14ac:dyDescent="0.25">
      <c r="A168" s="31"/>
      <c r="B168" s="34" t="s">
        <v>40</v>
      </c>
      <c r="C168" s="34"/>
      <c r="D168" s="24" t="s">
        <v>36</v>
      </c>
    </row>
    <row r="169" spans="1:4" x14ac:dyDescent="0.25">
      <c r="A169" s="31"/>
      <c r="B169" s="37" t="s">
        <v>41</v>
      </c>
      <c r="C169" s="37"/>
      <c r="D169" s="25" t="s">
        <v>36</v>
      </c>
    </row>
    <row r="170" spans="1:4" x14ac:dyDescent="0.25">
      <c r="A170" s="31"/>
      <c r="B170" s="43" t="s">
        <v>94</v>
      </c>
      <c r="C170" s="44"/>
      <c r="D170" s="24" t="s">
        <v>36</v>
      </c>
    </row>
    <row r="171" spans="1:4" x14ac:dyDescent="0.25">
      <c r="A171" s="31"/>
      <c r="B171" s="37" t="s">
        <v>95</v>
      </c>
      <c r="C171" s="37"/>
      <c r="D171" s="25" t="s">
        <v>36</v>
      </c>
    </row>
    <row r="172" spans="1:4" x14ac:dyDescent="0.25">
      <c r="A172" s="32"/>
      <c r="B172" s="26" t="s">
        <v>53</v>
      </c>
      <c r="C172" s="23"/>
      <c r="D172" s="24" t="s">
        <v>36</v>
      </c>
    </row>
    <row r="173" spans="1:4" ht="30" customHeight="1" x14ac:dyDescent="0.25">
      <c r="A173" s="72" t="s">
        <v>31</v>
      </c>
      <c r="B173" s="73"/>
      <c r="C173" s="73"/>
      <c r="D173" s="74"/>
    </row>
    <row r="174" spans="1:4" ht="36.75" customHeight="1" x14ac:dyDescent="0.25">
      <c r="A174" s="48" t="s">
        <v>56</v>
      </c>
      <c r="B174" s="49"/>
      <c r="C174" s="75" t="s">
        <v>54</v>
      </c>
      <c r="D174" s="76"/>
    </row>
    <row r="175" spans="1:4" x14ac:dyDescent="0.25">
      <c r="A175" s="50"/>
      <c r="B175" s="51"/>
      <c r="C175" s="67" t="s">
        <v>29</v>
      </c>
      <c r="D175" s="68"/>
    </row>
    <row r="176" spans="1:4" ht="37.5" customHeight="1" x14ac:dyDescent="0.25">
      <c r="A176" s="50"/>
      <c r="B176" s="51"/>
      <c r="C176" s="67" t="s">
        <v>58</v>
      </c>
      <c r="D176" s="68"/>
    </row>
    <row r="177" spans="1:4" x14ac:dyDescent="0.25">
      <c r="A177" s="52"/>
      <c r="B177" s="53"/>
      <c r="C177" s="77" t="s">
        <v>322</v>
      </c>
      <c r="D177" s="78"/>
    </row>
    <row r="178" spans="1:4" ht="45.75" customHeight="1" x14ac:dyDescent="0.25">
      <c r="A178" s="29"/>
      <c r="B178" s="69" t="s">
        <v>103</v>
      </c>
      <c r="C178" s="70"/>
      <c r="D178" s="71"/>
    </row>
    <row r="179" spans="1:4" ht="15" customHeight="1" x14ac:dyDescent="0.25">
      <c r="A179" s="28" t="s">
        <v>104</v>
      </c>
      <c r="B179" s="34" t="s">
        <v>42</v>
      </c>
      <c r="C179" s="34"/>
      <c r="D179" s="10">
        <v>19350</v>
      </c>
    </row>
    <row r="180" spans="1:4" ht="15" customHeight="1" x14ac:dyDescent="0.25">
      <c r="A180" s="27" t="s">
        <v>279</v>
      </c>
      <c r="B180" s="37" t="s">
        <v>282</v>
      </c>
      <c r="C180" s="37"/>
      <c r="D180" s="9">
        <v>16980</v>
      </c>
    </row>
    <row r="181" spans="1:4" x14ac:dyDescent="0.25">
      <c r="A181" s="45"/>
      <c r="B181" s="62" t="s">
        <v>34</v>
      </c>
      <c r="C181" s="63"/>
      <c r="D181" s="64"/>
    </row>
    <row r="182" spans="1:4" x14ac:dyDescent="0.25">
      <c r="A182" s="46"/>
      <c r="B182" s="37" t="s">
        <v>55</v>
      </c>
      <c r="C182" s="37"/>
      <c r="D182" s="25" t="s">
        <v>326</v>
      </c>
    </row>
    <row r="183" spans="1:4" x14ac:dyDescent="0.25">
      <c r="A183" s="46"/>
      <c r="B183" s="43" t="s">
        <v>94</v>
      </c>
      <c r="C183" s="44"/>
      <c r="D183" s="24" t="s">
        <v>36</v>
      </c>
    </row>
    <row r="184" spans="1:4" ht="15" customHeight="1" x14ac:dyDescent="0.25">
      <c r="A184" s="47"/>
      <c r="B184" s="37" t="s">
        <v>95</v>
      </c>
      <c r="C184" s="37"/>
      <c r="D184" s="25" t="s">
        <v>36</v>
      </c>
    </row>
    <row r="185" spans="1:4" ht="36" customHeight="1" x14ac:dyDescent="0.25">
      <c r="A185" s="83" t="s">
        <v>57</v>
      </c>
      <c r="B185" s="84"/>
      <c r="C185" s="54" t="s">
        <v>54</v>
      </c>
      <c r="D185" s="55"/>
    </row>
    <row r="186" spans="1:4" x14ac:dyDescent="0.25">
      <c r="A186" s="85"/>
      <c r="B186" s="86"/>
      <c r="C186" s="58" t="s">
        <v>29</v>
      </c>
      <c r="D186" s="59"/>
    </row>
    <row r="187" spans="1:4" ht="35.25" customHeight="1" x14ac:dyDescent="0.25">
      <c r="A187" s="85"/>
      <c r="B187" s="86"/>
      <c r="C187" s="58" t="s">
        <v>59</v>
      </c>
      <c r="D187" s="59"/>
    </row>
    <row r="188" spans="1:4" x14ac:dyDescent="0.25">
      <c r="A188" s="87"/>
      <c r="B188" s="88"/>
      <c r="C188" s="60" t="s">
        <v>322</v>
      </c>
      <c r="D188" s="61"/>
    </row>
    <row r="189" spans="1:4" ht="45.75" customHeight="1" x14ac:dyDescent="0.25">
      <c r="A189" s="29"/>
      <c r="B189" s="69" t="s">
        <v>103</v>
      </c>
      <c r="C189" s="70"/>
      <c r="D189" s="71"/>
    </row>
    <row r="190" spans="1:4" x14ac:dyDescent="0.25">
      <c r="A190" s="28" t="s">
        <v>278</v>
      </c>
      <c r="B190" s="34" t="s">
        <v>42</v>
      </c>
      <c r="C190" s="34"/>
      <c r="D190" s="10">
        <v>29220</v>
      </c>
    </row>
    <row r="191" spans="1:4" ht="15" customHeight="1" x14ac:dyDescent="0.25">
      <c r="A191" s="27" t="s">
        <v>280</v>
      </c>
      <c r="B191" s="37" t="s">
        <v>281</v>
      </c>
      <c r="C191" s="37"/>
      <c r="D191" s="9">
        <v>28320</v>
      </c>
    </row>
    <row r="192" spans="1:4" x14ac:dyDescent="0.25">
      <c r="A192" s="45"/>
      <c r="B192" s="62" t="s">
        <v>34</v>
      </c>
      <c r="C192" s="63"/>
      <c r="D192" s="64"/>
    </row>
    <row r="193" spans="1:4" x14ac:dyDescent="0.25">
      <c r="A193" s="46"/>
      <c r="B193" s="37" t="s">
        <v>55</v>
      </c>
      <c r="C193" s="37"/>
      <c r="D193" s="25" t="s">
        <v>327</v>
      </c>
    </row>
    <row r="194" spans="1:4" x14ac:dyDescent="0.25">
      <c r="A194" s="46"/>
      <c r="B194" s="43" t="s">
        <v>94</v>
      </c>
      <c r="C194" s="44"/>
      <c r="D194" s="24" t="s">
        <v>36</v>
      </c>
    </row>
    <row r="195" spans="1:4" ht="15" customHeight="1" x14ac:dyDescent="0.25">
      <c r="A195" s="46"/>
      <c r="B195" s="37" t="s">
        <v>95</v>
      </c>
      <c r="C195" s="37"/>
      <c r="D195" s="25" t="s">
        <v>36</v>
      </c>
    </row>
    <row r="196" spans="1:4" x14ac:dyDescent="0.25">
      <c r="A196" s="47"/>
      <c r="B196" s="65" t="s">
        <v>61</v>
      </c>
      <c r="C196" s="66"/>
      <c r="D196" s="24" t="s">
        <v>36</v>
      </c>
    </row>
    <row r="197" spans="1:4" ht="30" customHeight="1" x14ac:dyDescent="0.25">
      <c r="A197" s="72" t="s">
        <v>30</v>
      </c>
      <c r="B197" s="73"/>
      <c r="C197" s="73"/>
      <c r="D197" s="74"/>
    </row>
    <row r="198" spans="1:4" ht="45" customHeight="1" x14ac:dyDescent="0.25">
      <c r="A198" s="48" t="s">
        <v>62</v>
      </c>
      <c r="B198" s="49"/>
      <c r="C198" s="75" t="s">
        <v>63</v>
      </c>
      <c r="D198" s="76"/>
    </row>
    <row r="199" spans="1:4" ht="13.5" customHeight="1" x14ac:dyDescent="0.25">
      <c r="A199" s="50"/>
      <c r="B199" s="51"/>
      <c r="C199" s="67" t="s">
        <v>29</v>
      </c>
      <c r="D199" s="68"/>
    </row>
    <row r="200" spans="1:4" ht="33.75" customHeight="1" x14ac:dyDescent="0.25">
      <c r="A200" s="50"/>
      <c r="B200" s="51"/>
      <c r="C200" s="67" t="s">
        <v>33</v>
      </c>
      <c r="D200" s="68"/>
    </row>
    <row r="201" spans="1:4" x14ac:dyDescent="0.25">
      <c r="A201" s="52"/>
      <c r="B201" s="53"/>
      <c r="C201" s="77" t="s">
        <v>322</v>
      </c>
      <c r="D201" s="78"/>
    </row>
    <row r="202" spans="1:4" ht="31.5" customHeight="1" x14ac:dyDescent="0.25">
      <c r="A202" s="29"/>
      <c r="B202" s="69" t="s">
        <v>102</v>
      </c>
      <c r="C202" s="70"/>
      <c r="D202" s="71"/>
    </row>
    <row r="203" spans="1:4" ht="15" customHeight="1" x14ac:dyDescent="0.25">
      <c r="A203" s="28" t="s">
        <v>262</v>
      </c>
      <c r="B203" s="34" t="s">
        <v>120</v>
      </c>
      <c r="C203" s="34"/>
      <c r="D203" s="10">
        <f t="shared" ref="D203:D208" si="10">D20</f>
        <v>18660</v>
      </c>
    </row>
    <row r="204" spans="1:4" ht="15" customHeight="1" x14ac:dyDescent="0.25">
      <c r="A204" s="27" t="s">
        <v>105</v>
      </c>
      <c r="B204" s="37" t="s">
        <v>43</v>
      </c>
      <c r="C204" s="37"/>
      <c r="D204" s="9">
        <f t="shared" si="10"/>
        <v>19650</v>
      </c>
    </row>
    <row r="205" spans="1:4" ht="15" customHeight="1" x14ac:dyDescent="0.25">
      <c r="A205" s="28" t="s">
        <v>106</v>
      </c>
      <c r="B205" s="34" t="s">
        <v>44</v>
      </c>
      <c r="C205" s="34"/>
      <c r="D205" s="10">
        <f t="shared" si="10"/>
        <v>20460</v>
      </c>
    </row>
    <row r="206" spans="1:4" ht="15" customHeight="1" x14ac:dyDescent="0.25">
      <c r="A206" s="27" t="s">
        <v>107</v>
      </c>
      <c r="B206" s="37" t="s">
        <v>45</v>
      </c>
      <c r="C206" s="37"/>
      <c r="D206" s="9">
        <f t="shared" si="10"/>
        <v>22980</v>
      </c>
    </row>
    <row r="207" spans="1:4" ht="15" customHeight="1" x14ac:dyDescent="0.25">
      <c r="A207" s="28" t="s">
        <v>108</v>
      </c>
      <c r="B207" s="34" t="s">
        <v>122</v>
      </c>
      <c r="C207" s="34"/>
      <c r="D207" s="10">
        <f t="shared" si="10"/>
        <v>26730</v>
      </c>
    </row>
    <row r="208" spans="1:4" x14ac:dyDescent="0.25">
      <c r="A208" s="27" t="s">
        <v>263</v>
      </c>
      <c r="B208" s="37" t="s">
        <v>124</v>
      </c>
      <c r="C208" s="37"/>
      <c r="D208" s="9">
        <f t="shared" si="10"/>
        <v>36420</v>
      </c>
    </row>
    <row r="209" spans="1:4" ht="30.75" customHeight="1" x14ac:dyDescent="0.25">
      <c r="A209" s="29"/>
      <c r="B209" s="69" t="s">
        <v>132</v>
      </c>
      <c r="C209" s="70"/>
      <c r="D209" s="71"/>
    </row>
    <row r="210" spans="1:4" x14ac:dyDescent="0.25">
      <c r="A210" s="28" t="s">
        <v>232</v>
      </c>
      <c r="B210" s="34" t="s">
        <v>120</v>
      </c>
      <c r="C210" s="34"/>
      <c r="D210" s="10">
        <v>24900</v>
      </c>
    </row>
    <row r="211" spans="1:4" x14ac:dyDescent="0.25">
      <c r="A211" s="27" t="s">
        <v>233</v>
      </c>
      <c r="B211" s="37" t="s">
        <v>121</v>
      </c>
      <c r="C211" s="37"/>
      <c r="D211" s="9">
        <v>26700</v>
      </c>
    </row>
    <row r="212" spans="1:4" x14ac:dyDescent="0.25">
      <c r="A212" s="28" t="s">
        <v>234</v>
      </c>
      <c r="B212" s="34" t="s">
        <v>44</v>
      </c>
      <c r="C212" s="34"/>
      <c r="D212" s="10">
        <v>30600</v>
      </c>
    </row>
    <row r="213" spans="1:4" x14ac:dyDescent="0.25">
      <c r="A213" s="27" t="s">
        <v>235</v>
      </c>
      <c r="B213" s="37" t="s">
        <v>45</v>
      </c>
      <c r="C213" s="37"/>
      <c r="D213" s="9">
        <v>31200</v>
      </c>
    </row>
    <row r="214" spans="1:4" x14ac:dyDescent="0.25">
      <c r="A214" s="28" t="s">
        <v>236</v>
      </c>
      <c r="B214" s="34" t="s">
        <v>122</v>
      </c>
      <c r="C214" s="34"/>
      <c r="D214" s="10">
        <v>35100</v>
      </c>
    </row>
    <row r="215" spans="1:4" x14ac:dyDescent="0.25">
      <c r="A215" s="27" t="s">
        <v>237</v>
      </c>
      <c r="B215" s="37" t="s">
        <v>124</v>
      </c>
      <c r="C215" s="37"/>
      <c r="D215" s="9">
        <v>54900</v>
      </c>
    </row>
    <row r="216" spans="1:4" ht="30" customHeight="1" x14ac:dyDescent="0.25">
      <c r="A216" s="29"/>
      <c r="B216" s="69" t="s">
        <v>140</v>
      </c>
      <c r="C216" s="70"/>
      <c r="D216" s="71"/>
    </row>
    <row r="217" spans="1:4" x14ac:dyDescent="0.25">
      <c r="A217" s="28" t="s">
        <v>238</v>
      </c>
      <c r="B217" s="34" t="s">
        <v>120</v>
      </c>
      <c r="C217" s="34"/>
      <c r="D217" s="10">
        <v>31200</v>
      </c>
    </row>
    <row r="218" spans="1:4" x14ac:dyDescent="0.25">
      <c r="A218" s="27" t="s">
        <v>239</v>
      </c>
      <c r="B218" s="37" t="s">
        <v>121</v>
      </c>
      <c r="C218" s="37"/>
      <c r="D218" s="9">
        <v>34500</v>
      </c>
    </row>
    <row r="219" spans="1:4" x14ac:dyDescent="0.25">
      <c r="A219" s="28" t="s">
        <v>240</v>
      </c>
      <c r="B219" s="34" t="s">
        <v>44</v>
      </c>
      <c r="C219" s="34"/>
      <c r="D219" s="10">
        <v>40290</v>
      </c>
    </row>
    <row r="220" spans="1:4" x14ac:dyDescent="0.25">
      <c r="A220" s="27" t="s">
        <v>241</v>
      </c>
      <c r="B220" s="37" t="s">
        <v>45</v>
      </c>
      <c r="C220" s="37"/>
      <c r="D220" s="9">
        <v>40650</v>
      </c>
    </row>
    <row r="221" spans="1:4" x14ac:dyDescent="0.25">
      <c r="A221" s="28" t="s">
        <v>242</v>
      </c>
      <c r="B221" s="34" t="s">
        <v>122</v>
      </c>
      <c r="C221" s="34"/>
      <c r="D221" s="10">
        <v>56880</v>
      </c>
    </row>
    <row r="222" spans="1:4" x14ac:dyDescent="0.25">
      <c r="A222" s="27" t="s">
        <v>243</v>
      </c>
      <c r="B222" s="37" t="s">
        <v>124</v>
      </c>
      <c r="C222" s="37"/>
      <c r="D222" s="9">
        <v>76800</v>
      </c>
    </row>
    <row r="223" spans="1:4" ht="45" customHeight="1" x14ac:dyDescent="0.25">
      <c r="A223" s="33" t="s">
        <v>195</v>
      </c>
      <c r="B223" s="69" t="s">
        <v>266</v>
      </c>
      <c r="C223" s="70"/>
      <c r="D223" s="71"/>
    </row>
    <row r="224" spans="1:4" x14ac:dyDescent="0.25">
      <c r="A224" s="28" t="s">
        <v>244</v>
      </c>
      <c r="B224" s="34" t="s">
        <v>120</v>
      </c>
      <c r="C224" s="34"/>
      <c r="D224" s="10">
        <f>D203+5700</f>
        <v>24360</v>
      </c>
    </row>
    <row r="225" spans="1:4" x14ac:dyDescent="0.25">
      <c r="A225" s="27" t="s">
        <v>245</v>
      </c>
      <c r="B225" s="37" t="s">
        <v>121</v>
      </c>
      <c r="C225" s="37"/>
      <c r="D225" s="10">
        <f t="shared" ref="D225:D229" si="11">D204+5700</f>
        <v>25350</v>
      </c>
    </row>
    <row r="226" spans="1:4" x14ac:dyDescent="0.25">
      <c r="A226" s="28" t="s">
        <v>246</v>
      </c>
      <c r="B226" s="34" t="s">
        <v>44</v>
      </c>
      <c r="C226" s="34"/>
      <c r="D226" s="10">
        <f t="shared" si="11"/>
        <v>26160</v>
      </c>
    </row>
    <row r="227" spans="1:4" x14ac:dyDescent="0.25">
      <c r="A227" s="27" t="s">
        <v>247</v>
      </c>
      <c r="B227" s="37" t="s">
        <v>45</v>
      </c>
      <c r="C227" s="37"/>
      <c r="D227" s="10">
        <f t="shared" si="11"/>
        <v>28680</v>
      </c>
    </row>
    <row r="228" spans="1:4" x14ac:dyDescent="0.25">
      <c r="A228" s="28" t="s">
        <v>248</v>
      </c>
      <c r="B228" s="34" t="s">
        <v>122</v>
      </c>
      <c r="C228" s="34"/>
      <c r="D228" s="10">
        <f t="shared" si="11"/>
        <v>32430</v>
      </c>
    </row>
    <row r="229" spans="1:4" x14ac:dyDescent="0.25">
      <c r="A229" s="27" t="s">
        <v>249</v>
      </c>
      <c r="B229" s="37" t="s">
        <v>124</v>
      </c>
      <c r="C229" s="37"/>
      <c r="D229" s="10">
        <f t="shared" si="11"/>
        <v>42120</v>
      </c>
    </row>
    <row r="230" spans="1:4" ht="45" customHeight="1" x14ac:dyDescent="0.25">
      <c r="A230" s="33" t="s">
        <v>195</v>
      </c>
      <c r="B230" s="69" t="s">
        <v>265</v>
      </c>
      <c r="C230" s="70"/>
      <c r="D230" s="71"/>
    </row>
    <row r="231" spans="1:4" x14ac:dyDescent="0.25">
      <c r="A231" s="28" t="s">
        <v>250</v>
      </c>
      <c r="B231" s="34" t="s">
        <v>120</v>
      </c>
      <c r="C231" s="34"/>
      <c r="D231" s="10">
        <f>D210+5700</f>
        <v>30600</v>
      </c>
    </row>
    <row r="232" spans="1:4" x14ac:dyDescent="0.25">
      <c r="A232" s="27" t="s">
        <v>251</v>
      </c>
      <c r="B232" s="37" t="s">
        <v>121</v>
      </c>
      <c r="C232" s="37"/>
      <c r="D232" s="10">
        <f t="shared" ref="D232:D236" si="12">D211+5700</f>
        <v>32400</v>
      </c>
    </row>
    <row r="233" spans="1:4" x14ac:dyDescent="0.25">
      <c r="A233" s="28" t="s">
        <v>252</v>
      </c>
      <c r="B233" s="34" t="s">
        <v>44</v>
      </c>
      <c r="C233" s="34"/>
      <c r="D233" s="10">
        <f t="shared" si="12"/>
        <v>36300</v>
      </c>
    </row>
    <row r="234" spans="1:4" x14ac:dyDescent="0.25">
      <c r="A234" s="27" t="s">
        <v>253</v>
      </c>
      <c r="B234" s="37" t="s">
        <v>45</v>
      </c>
      <c r="C234" s="37"/>
      <c r="D234" s="10">
        <f t="shared" si="12"/>
        <v>36900</v>
      </c>
    </row>
    <row r="235" spans="1:4" x14ac:dyDescent="0.25">
      <c r="A235" s="28" t="s">
        <v>254</v>
      </c>
      <c r="B235" s="34" t="s">
        <v>122</v>
      </c>
      <c r="C235" s="34"/>
      <c r="D235" s="10">
        <f t="shared" si="12"/>
        <v>40800</v>
      </c>
    </row>
    <row r="236" spans="1:4" x14ac:dyDescent="0.25">
      <c r="A236" s="27" t="s">
        <v>255</v>
      </c>
      <c r="B236" s="37" t="s">
        <v>124</v>
      </c>
      <c r="C236" s="37"/>
      <c r="D236" s="10">
        <f t="shared" si="12"/>
        <v>60600</v>
      </c>
    </row>
    <row r="237" spans="1:4" ht="45" customHeight="1" x14ac:dyDescent="0.25">
      <c r="A237" s="33" t="s">
        <v>195</v>
      </c>
      <c r="B237" s="69" t="s">
        <v>264</v>
      </c>
      <c r="C237" s="70"/>
      <c r="D237" s="71"/>
    </row>
    <row r="238" spans="1:4" x14ac:dyDescent="0.25">
      <c r="A238" s="28" t="s">
        <v>256</v>
      </c>
      <c r="B238" s="34" t="s">
        <v>120</v>
      </c>
      <c r="C238" s="34"/>
      <c r="D238" s="10">
        <f>D217+5700</f>
        <v>36900</v>
      </c>
    </row>
    <row r="239" spans="1:4" x14ac:dyDescent="0.25">
      <c r="A239" s="27" t="s">
        <v>257</v>
      </c>
      <c r="B239" s="37" t="s">
        <v>121</v>
      </c>
      <c r="C239" s="37"/>
      <c r="D239" s="10">
        <f t="shared" ref="D239:D243" si="13">D218+5700</f>
        <v>40200</v>
      </c>
    </row>
    <row r="240" spans="1:4" x14ac:dyDescent="0.25">
      <c r="A240" s="28" t="s">
        <v>258</v>
      </c>
      <c r="B240" s="34" t="s">
        <v>44</v>
      </c>
      <c r="C240" s="34"/>
      <c r="D240" s="10">
        <f t="shared" si="13"/>
        <v>45990</v>
      </c>
    </row>
    <row r="241" spans="1:4" x14ac:dyDescent="0.25">
      <c r="A241" s="27" t="s">
        <v>259</v>
      </c>
      <c r="B241" s="37" t="s">
        <v>45</v>
      </c>
      <c r="C241" s="37"/>
      <c r="D241" s="10">
        <f t="shared" si="13"/>
        <v>46350</v>
      </c>
    </row>
    <row r="242" spans="1:4" x14ac:dyDescent="0.25">
      <c r="A242" s="28" t="s">
        <v>260</v>
      </c>
      <c r="B242" s="34" t="s">
        <v>122</v>
      </c>
      <c r="C242" s="34"/>
      <c r="D242" s="10">
        <f t="shared" si="13"/>
        <v>62580</v>
      </c>
    </row>
    <row r="243" spans="1:4" x14ac:dyDescent="0.25">
      <c r="A243" s="27" t="s">
        <v>261</v>
      </c>
      <c r="B243" s="37" t="s">
        <v>124</v>
      </c>
      <c r="C243" s="37"/>
      <c r="D243" s="10">
        <f t="shared" si="13"/>
        <v>82500</v>
      </c>
    </row>
    <row r="244" spans="1:4" ht="15" customHeight="1" x14ac:dyDescent="0.25">
      <c r="A244" s="45"/>
      <c r="B244" s="62" t="s">
        <v>34</v>
      </c>
      <c r="C244" s="63"/>
      <c r="D244" s="64"/>
    </row>
    <row r="245" spans="1:4" x14ac:dyDescent="0.25">
      <c r="A245" s="46"/>
      <c r="B245" s="37" t="s">
        <v>39</v>
      </c>
      <c r="C245" s="37"/>
      <c r="D245" s="25" t="s">
        <v>36</v>
      </c>
    </row>
    <row r="246" spans="1:4" x14ac:dyDescent="0.25">
      <c r="A246" s="46"/>
      <c r="B246" s="34" t="s">
        <v>40</v>
      </c>
      <c r="C246" s="34"/>
      <c r="D246" s="24" t="s">
        <v>36</v>
      </c>
    </row>
    <row r="247" spans="1:4" x14ac:dyDescent="0.25">
      <c r="A247" s="46"/>
      <c r="B247" s="37" t="s">
        <v>41</v>
      </c>
      <c r="C247" s="37"/>
      <c r="D247" s="25" t="s">
        <v>36</v>
      </c>
    </row>
    <row r="248" spans="1:4" x14ac:dyDescent="0.25">
      <c r="A248" s="46"/>
      <c r="B248" s="43" t="s">
        <v>94</v>
      </c>
      <c r="C248" s="44"/>
      <c r="D248" s="24" t="s">
        <v>36</v>
      </c>
    </row>
    <row r="249" spans="1:4" x14ac:dyDescent="0.25">
      <c r="A249" s="47"/>
      <c r="B249" s="37" t="s">
        <v>95</v>
      </c>
      <c r="C249" s="37"/>
      <c r="D249" s="25" t="s">
        <v>36</v>
      </c>
    </row>
    <row r="250" spans="1:4" ht="56.25" customHeight="1" x14ac:dyDescent="0.25">
      <c r="A250" s="48" t="s">
        <v>109</v>
      </c>
      <c r="B250" s="49"/>
      <c r="C250" s="54" t="s">
        <v>65</v>
      </c>
      <c r="D250" s="55"/>
    </row>
    <row r="251" spans="1:4" ht="35.25" customHeight="1" x14ac:dyDescent="0.25">
      <c r="A251" s="50"/>
      <c r="B251" s="51"/>
      <c r="C251" s="58" t="s">
        <v>64</v>
      </c>
      <c r="D251" s="59"/>
    </row>
    <row r="252" spans="1:4" ht="34.5" customHeight="1" x14ac:dyDescent="0.25">
      <c r="A252" s="50"/>
      <c r="B252" s="51"/>
      <c r="C252" s="58" t="s">
        <v>33</v>
      </c>
      <c r="D252" s="59"/>
    </row>
    <row r="253" spans="1:4" x14ac:dyDescent="0.25">
      <c r="A253" s="52"/>
      <c r="B253" s="53"/>
      <c r="C253" s="60" t="s">
        <v>322</v>
      </c>
      <c r="D253" s="61"/>
    </row>
    <row r="254" spans="1:4" ht="30" customHeight="1" x14ac:dyDescent="0.25">
      <c r="A254" s="29"/>
      <c r="B254" s="69" t="s">
        <v>116</v>
      </c>
      <c r="C254" s="70"/>
      <c r="D254" s="71"/>
    </row>
    <row r="255" spans="1:4" ht="14.25" customHeight="1" x14ac:dyDescent="0.25">
      <c r="A255" s="28" t="s">
        <v>110</v>
      </c>
      <c r="B255" s="34" t="s">
        <v>42</v>
      </c>
      <c r="C255" s="34"/>
      <c r="D255" s="10">
        <v>29880</v>
      </c>
    </row>
    <row r="256" spans="1:4" ht="14.25" customHeight="1" x14ac:dyDescent="0.25">
      <c r="A256" s="27" t="s">
        <v>111</v>
      </c>
      <c r="B256" s="37" t="s">
        <v>43</v>
      </c>
      <c r="C256" s="37"/>
      <c r="D256" s="9">
        <v>31620</v>
      </c>
    </row>
    <row r="257" spans="1:4" ht="14.25" customHeight="1" x14ac:dyDescent="0.25">
      <c r="A257" s="28" t="s">
        <v>112</v>
      </c>
      <c r="B257" s="34" t="s">
        <v>44</v>
      </c>
      <c r="C257" s="34"/>
      <c r="D257" s="10">
        <v>37850</v>
      </c>
    </row>
    <row r="258" spans="1:4" ht="14.25" customHeight="1" x14ac:dyDescent="0.25">
      <c r="A258" s="27" t="s">
        <v>113</v>
      </c>
      <c r="B258" s="37" t="s">
        <v>45</v>
      </c>
      <c r="C258" s="37"/>
      <c r="D258" s="9">
        <v>40080</v>
      </c>
    </row>
    <row r="259" spans="1:4" ht="14.25" customHeight="1" x14ac:dyDescent="0.25">
      <c r="A259" s="28" t="s">
        <v>114</v>
      </c>
      <c r="B259" s="34" t="s">
        <v>46</v>
      </c>
      <c r="C259" s="34"/>
      <c r="D259" s="10">
        <v>56520</v>
      </c>
    </row>
    <row r="260" spans="1:4" ht="14.25" customHeight="1" x14ac:dyDescent="0.25">
      <c r="A260" s="27" t="s">
        <v>115</v>
      </c>
      <c r="B260" s="37" t="s">
        <v>47</v>
      </c>
      <c r="C260" s="37"/>
      <c r="D260" s="9">
        <v>66000</v>
      </c>
    </row>
    <row r="261" spans="1:4" x14ac:dyDescent="0.25">
      <c r="A261" s="56"/>
      <c r="B261" s="57" t="s">
        <v>34</v>
      </c>
      <c r="C261" s="57"/>
      <c r="D261" s="57"/>
    </row>
    <row r="262" spans="1:4" x14ac:dyDescent="0.25">
      <c r="A262" s="56"/>
      <c r="B262" s="37" t="s">
        <v>48</v>
      </c>
      <c r="C262" s="37"/>
      <c r="D262" s="25" t="s">
        <v>326</v>
      </c>
    </row>
    <row r="263" spans="1:4" x14ac:dyDescent="0.25">
      <c r="A263" s="56"/>
      <c r="B263" s="34" t="s">
        <v>117</v>
      </c>
      <c r="C263" s="34"/>
      <c r="D263" s="24" t="s">
        <v>328</v>
      </c>
    </row>
    <row r="264" spans="1:4" x14ac:dyDescent="0.25">
      <c r="A264" s="56"/>
      <c r="B264" s="37" t="s">
        <v>39</v>
      </c>
      <c r="C264" s="37"/>
      <c r="D264" s="25" t="s">
        <v>36</v>
      </c>
    </row>
    <row r="265" spans="1:4" x14ac:dyDescent="0.25">
      <c r="A265" s="56"/>
      <c r="B265" s="34" t="s">
        <v>40</v>
      </c>
      <c r="C265" s="34"/>
      <c r="D265" s="24" t="s">
        <v>36</v>
      </c>
    </row>
    <row r="266" spans="1:4" x14ac:dyDescent="0.25">
      <c r="A266" s="56"/>
      <c r="B266" s="37" t="s">
        <v>41</v>
      </c>
      <c r="C266" s="37"/>
      <c r="D266" s="25" t="s">
        <v>36</v>
      </c>
    </row>
    <row r="267" spans="1:4" x14ac:dyDescent="0.25">
      <c r="A267" s="56"/>
      <c r="B267" s="34" t="s">
        <v>94</v>
      </c>
      <c r="C267" s="34"/>
      <c r="D267" s="24" t="s">
        <v>36</v>
      </c>
    </row>
    <row r="268" spans="1:4" x14ac:dyDescent="0.25">
      <c r="A268" s="56"/>
      <c r="B268" s="37" t="s">
        <v>95</v>
      </c>
      <c r="C268" s="37"/>
      <c r="D268" s="25" t="s">
        <v>36</v>
      </c>
    </row>
    <row r="269" spans="1:4" x14ac:dyDescent="0.25">
      <c r="A269" s="56"/>
      <c r="B269" s="34" t="s">
        <v>66</v>
      </c>
      <c r="C269" s="34"/>
      <c r="D269" s="24" t="s">
        <v>36</v>
      </c>
    </row>
  </sheetData>
  <mergeCells count="279">
    <mergeCell ref="B144:C144"/>
    <mergeCell ref="B237:D237"/>
    <mergeCell ref="B238:C238"/>
    <mergeCell ref="B239:C239"/>
    <mergeCell ref="B240:C240"/>
    <mergeCell ref="B241:C241"/>
    <mergeCell ref="B242:C242"/>
    <mergeCell ref="B243:C243"/>
    <mergeCell ref="B230:D230"/>
    <mergeCell ref="B231:C231"/>
    <mergeCell ref="B232:C232"/>
    <mergeCell ref="B233:C233"/>
    <mergeCell ref="B234:C234"/>
    <mergeCell ref="B235:C235"/>
    <mergeCell ref="B236:C236"/>
    <mergeCell ref="B229:C229"/>
    <mergeCell ref="B214:C214"/>
    <mergeCell ref="B215:C215"/>
    <mergeCell ref="B216:D216"/>
    <mergeCell ref="B217:C217"/>
    <mergeCell ref="B218:C218"/>
    <mergeCell ref="B219:C219"/>
    <mergeCell ref="B220:C220"/>
    <mergeCell ref="B221:C221"/>
    <mergeCell ref="B114:C114"/>
    <mergeCell ref="C138:D138"/>
    <mergeCell ref="C139:D139"/>
    <mergeCell ref="B141:C141"/>
    <mergeCell ref="B142:C142"/>
    <mergeCell ref="B135:C135"/>
    <mergeCell ref="C187:D187"/>
    <mergeCell ref="C188:D188"/>
    <mergeCell ref="B190:C190"/>
    <mergeCell ref="A185:B188"/>
    <mergeCell ref="C177:D177"/>
    <mergeCell ref="B179:C179"/>
    <mergeCell ref="B148:C148"/>
    <mergeCell ref="C185:D185"/>
    <mergeCell ref="C186:D186"/>
    <mergeCell ref="B160:C160"/>
    <mergeCell ref="B161:C161"/>
    <mergeCell ref="B162:C162"/>
    <mergeCell ref="B155:C155"/>
    <mergeCell ref="B163:C163"/>
    <mergeCell ref="B164:C164"/>
    <mergeCell ref="B165:C165"/>
    <mergeCell ref="B156:C156"/>
    <mergeCell ref="B157:C157"/>
    <mergeCell ref="B105:C105"/>
    <mergeCell ref="B106:C106"/>
    <mergeCell ref="B107:D107"/>
    <mergeCell ref="B108:C108"/>
    <mergeCell ref="B109:C109"/>
    <mergeCell ref="B110:C110"/>
    <mergeCell ref="B111:C111"/>
    <mergeCell ref="B112:C112"/>
    <mergeCell ref="B113:C113"/>
    <mergeCell ref="B96:C96"/>
    <mergeCell ref="B97:C97"/>
    <mergeCell ref="B98:C98"/>
    <mergeCell ref="B99:D99"/>
    <mergeCell ref="B100:C100"/>
    <mergeCell ref="B101:C101"/>
    <mergeCell ref="B102:C102"/>
    <mergeCell ref="B103:C103"/>
    <mergeCell ref="B104:C104"/>
    <mergeCell ref="B86:C86"/>
    <mergeCell ref="B87:C87"/>
    <mergeCell ref="B89:C89"/>
    <mergeCell ref="B90:C90"/>
    <mergeCell ref="B91:D91"/>
    <mergeCell ref="B92:C92"/>
    <mergeCell ref="B93:C93"/>
    <mergeCell ref="B94:C94"/>
    <mergeCell ref="B95:C95"/>
    <mergeCell ref="B88:C88"/>
    <mergeCell ref="B77:C77"/>
    <mergeCell ref="B78:C78"/>
    <mergeCell ref="B79:C79"/>
    <mergeCell ref="B80:C80"/>
    <mergeCell ref="B81:C81"/>
    <mergeCell ref="B82:C82"/>
    <mergeCell ref="B83:D83"/>
    <mergeCell ref="B84:C84"/>
    <mergeCell ref="B85:C85"/>
    <mergeCell ref="B69:C69"/>
    <mergeCell ref="B70:C70"/>
    <mergeCell ref="B71:C71"/>
    <mergeCell ref="B72:C72"/>
    <mergeCell ref="B73:C73"/>
    <mergeCell ref="B74:C74"/>
    <mergeCell ref="B75:D75"/>
    <mergeCell ref="B76:C76"/>
    <mergeCell ref="B68:C68"/>
    <mergeCell ref="B59:D59"/>
    <mergeCell ref="B60:C60"/>
    <mergeCell ref="B61:C61"/>
    <mergeCell ref="B62:C62"/>
    <mergeCell ref="B63:C63"/>
    <mergeCell ref="B64:C64"/>
    <mergeCell ref="B65:C65"/>
    <mergeCell ref="B66:C66"/>
    <mergeCell ref="B67:D67"/>
    <mergeCell ref="A3:B6"/>
    <mergeCell ref="B7:D7"/>
    <mergeCell ref="B22:C22"/>
    <mergeCell ref="B23:C23"/>
    <mergeCell ref="B24:C24"/>
    <mergeCell ref="B25:C25"/>
    <mergeCell ref="B26:C26"/>
    <mergeCell ref="B27:D27"/>
    <mergeCell ref="B28:C28"/>
    <mergeCell ref="B11:C11"/>
    <mergeCell ref="B12:C12"/>
    <mergeCell ref="B13:C13"/>
    <mergeCell ref="B14:C14"/>
    <mergeCell ref="A15:B18"/>
    <mergeCell ref="A2:D2"/>
    <mergeCell ref="C3:D3"/>
    <mergeCell ref="C4:D4"/>
    <mergeCell ref="C5:D5"/>
    <mergeCell ref="C6:D6"/>
    <mergeCell ref="B8:C8"/>
    <mergeCell ref="B9:C9"/>
    <mergeCell ref="B10:C10"/>
    <mergeCell ref="B126:C126"/>
    <mergeCell ref="C15:D15"/>
    <mergeCell ref="C16:D16"/>
    <mergeCell ref="C17:D17"/>
    <mergeCell ref="C18:D18"/>
    <mergeCell ref="B52:C52"/>
    <mergeCell ref="B53:C53"/>
    <mergeCell ref="B54:C54"/>
    <mergeCell ref="B55:C55"/>
    <mergeCell ref="B56:C56"/>
    <mergeCell ref="B42:C42"/>
    <mergeCell ref="B43:D43"/>
    <mergeCell ref="B44:C44"/>
    <mergeCell ref="B45:C45"/>
    <mergeCell ref="B46:C46"/>
    <mergeCell ref="B47:C47"/>
    <mergeCell ref="B58:C58"/>
    <mergeCell ref="B19:D19"/>
    <mergeCell ref="B20:C20"/>
    <mergeCell ref="B21:C21"/>
    <mergeCell ref="B35:D35"/>
    <mergeCell ref="B36:C36"/>
    <mergeCell ref="B37:C37"/>
    <mergeCell ref="B38:C38"/>
    <mergeCell ref="B39:C39"/>
    <mergeCell ref="B40:C40"/>
    <mergeCell ref="B41:C41"/>
    <mergeCell ref="B48:C48"/>
    <mergeCell ref="B29:C29"/>
    <mergeCell ref="B30:C30"/>
    <mergeCell ref="B31:C31"/>
    <mergeCell ref="B32:C32"/>
    <mergeCell ref="B33:C33"/>
    <mergeCell ref="B34:C34"/>
    <mergeCell ref="B49:C49"/>
    <mergeCell ref="B50:C50"/>
    <mergeCell ref="B51:D51"/>
    <mergeCell ref="B57:C57"/>
    <mergeCell ref="B116:C116"/>
    <mergeCell ref="B117:C117"/>
    <mergeCell ref="B132:C132"/>
    <mergeCell ref="B133:C133"/>
    <mergeCell ref="A136:B139"/>
    <mergeCell ref="B140:D140"/>
    <mergeCell ref="A115:A135"/>
    <mergeCell ref="B134:C134"/>
    <mergeCell ref="B118:C118"/>
    <mergeCell ref="B119:C119"/>
    <mergeCell ref="B120:C120"/>
    <mergeCell ref="B121:C121"/>
    <mergeCell ref="B122:C122"/>
    <mergeCell ref="B123:C123"/>
    <mergeCell ref="B131:C131"/>
    <mergeCell ref="B124:C124"/>
    <mergeCell ref="B125:C125"/>
    <mergeCell ref="B127:C127"/>
    <mergeCell ref="B128:C128"/>
    <mergeCell ref="B129:C129"/>
    <mergeCell ref="B130:C130"/>
    <mergeCell ref="C136:D136"/>
    <mergeCell ref="C137:D137"/>
    <mergeCell ref="B115:D115"/>
    <mergeCell ref="B211:C211"/>
    <mergeCell ref="B212:C212"/>
    <mergeCell ref="B213:C213"/>
    <mergeCell ref="B226:C226"/>
    <mergeCell ref="B227:C227"/>
    <mergeCell ref="B228:C228"/>
    <mergeCell ref="B222:C222"/>
    <mergeCell ref="B223:D223"/>
    <mergeCell ref="B224:C224"/>
    <mergeCell ref="B225:C225"/>
    <mergeCell ref="A198:B201"/>
    <mergeCell ref="B202:D202"/>
    <mergeCell ref="B203:C203"/>
    <mergeCell ref="B204:C204"/>
    <mergeCell ref="B205:C205"/>
    <mergeCell ref="B206:C206"/>
    <mergeCell ref="B207:C207"/>
    <mergeCell ref="B209:D209"/>
    <mergeCell ref="B210:C210"/>
    <mergeCell ref="B208:C208"/>
    <mergeCell ref="B254:D254"/>
    <mergeCell ref="B255:C255"/>
    <mergeCell ref="B256:C256"/>
    <mergeCell ref="B178:D178"/>
    <mergeCell ref="B183:C183"/>
    <mergeCell ref="A181:A184"/>
    <mergeCell ref="B189:D189"/>
    <mergeCell ref="B170:C170"/>
    <mergeCell ref="B171:C171"/>
    <mergeCell ref="B191:C191"/>
    <mergeCell ref="B192:D192"/>
    <mergeCell ref="B195:C195"/>
    <mergeCell ref="A197:D197"/>
    <mergeCell ref="C198:D198"/>
    <mergeCell ref="C199:D199"/>
    <mergeCell ref="C200:D200"/>
    <mergeCell ref="C201:D201"/>
    <mergeCell ref="B184:C184"/>
    <mergeCell ref="B182:C182"/>
    <mergeCell ref="B180:C180"/>
    <mergeCell ref="B181:D181"/>
    <mergeCell ref="A173:D173"/>
    <mergeCell ref="C174:D174"/>
    <mergeCell ref="B193:C193"/>
    <mergeCell ref="B246:C246"/>
    <mergeCell ref="B244:D244"/>
    <mergeCell ref="B143:C143"/>
    <mergeCell ref="A174:B177"/>
    <mergeCell ref="B147:D147"/>
    <mergeCell ref="B145:C145"/>
    <mergeCell ref="B146:C146"/>
    <mergeCell ref="B168:C168"/>
    <mergeCell ref="B169:C169"/>
    <mergeCell ref="B194:C194"/>
    <mergeCell ref="A192:A196"/>
    <mergeCell ref="B196:C196"/>
    <mergeCell ref="C175:D175"/>
    <mergeCell ref="C176:D176"/>
    <mergeCell ref="B149:C149"/>
    <mergeCell ref="B150:C150"/>
    <mergeCell ref="B166:C166"/>
    <mergeCell ref="B167:C167"/>
    <mergeCell ref="B151:C151"/>
    <mergeCell ref="B152:C152"/>
    <mergeCell ref="B153:C153"/>
    <mergeCell ref="B154:C154"/>
    <mergeCell ref="B158:C158"/>
    <mergeCell ref="B159:C159"/>
    <mergeCell ref="B257:C257"/>
    <mergeCell ref="B258:C258"/>
    <mergeCell ref="B259:C259"/>
    <mergeCell ref="B247:C247"/>
    <mergeCell ref="B248:C248"/>
    <mergeCell ref="A244:A249"/>
    <mergeCell ref="A250:B253"/>
    <mergeCell ref="C250:D250"/>
    <mergeCell ref="B269:C269"/>
    <mergeCell ref="B263:C263"/>
    <mergeCell ref="A261:A269"/>
    <mergeCell ref="B260:C260"/>
    <mergeCell ref="B261:D261"/>
    <mergeCell ref="B262:C262"/>
    <mergeCell ref="B264:C264"/>
    <mergeCell ref="B265:C265"/>
    <mergeCell ref="B266:C266"/>
    <mergeCell ref="B267:C267"/>
    <mergeCell ref="B268:C268"/>
    <mergeCell ref="C251:D251"/>
    <mergeCell ref="C252:D252"/>
    <mergeCell ref="C253:D253"/>
    <mergeCell ref="B249:C249"/>
    <mergeCell ref="B245:C245"/>
  </mergeCells>
  <hyperlinks>
    <hyperlink ref="A3:B6" r:id="rId1" display="Шкаф управления вентилятором ШУВ+1" xr:uid="{A0DE2A0A-73D2-4148-B787-616594EB06C8}"/>
    <hyperlink ref="A136:B139" r:id="rId2" display="Шкаф управления вентилятором ШУВ+1" xr:uid="{CD09CE85-8B96-4664-84DD-31A3D7FEF346}"/>
    <hyperlink ref="A174:B177" r:id="rId3" display="Шкаф управления задвижкой ШУЗ+1" xr:uid="{2DA25512-C288-4573-9559-7B2D868CC6CF}"/>
    <hyperlink ref="A185:B188" r:id="rId4" display="Шкаф управления двумя задвижками ШУЗ+2" xr:uid="{51775262-A668-4C06-A1F8-B40DCE9E0A18}"/>
    <hyperlink ref="A198:B201" r:id="rId5" display="https://ca.spb.ru/shupn/" xr:uid="{ADA16208-72C7-42F6-99FD-B0C317451CDC}"/>
    <hyperlink ref="A250:B253" r:id="rId6" display="https://ca.spb.ru/shupn/" xr:uid="{4B84EBC1-AFE0-41AC-8FF1-65B89C97D4D5}"/>
    <hyperlink ref="A15:B18" r:id="rId7" display="Шкаф управления вентилятором ШУВ+1" xr:uid="{400E5048-0027-4B77-BDF7-2887F8FFBA81}"/>
  </hyperlinks>
  <pageMargins left="0.70866141732283472" right="0.70866141732283472" top="0.94488188976377963" bottom="0.55118110236220474" header="0.31496062992125984" footer="0.31496062992125984"/>
  <pageSetup paperSize="9" scale="50" fitToHeight="0" orientation="portrait" r:id="rId8"/>
  <rowBreaks count="3" manualBreakCount="3">
    <brk id="66" max="3" man="1"/>
    <brk id="135" max="3" man="1"/>
    <brk id="19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1093-C7FA-432C-B0C5-456DAA97682E}">
  <dimension ref="A1:D13"/>
  <sheetViews>
    <sheetView zoomScale="265" zoomScaleNormal="265" workbookViewId="0">
      <pane ySplit="1" topLeftCell="A2" activePane="bottomLeft" state="frozen"/>
      <selection pane="bottomLeft" activeCell="B19" sqref="B19"/>
    </sheetView>
  </sheetViews>
  <sheetFormatPr defaultRowHeight="15" x14ac:dyDescent="0.25"/>
  <cols>
    <col min="1" max="1" width="4.5703125" customWidth="1"/>
    <col min="2" max="2" width="27.85546875" customWidth="1"/>
    <col min="3" max="3" width="41.5703125" customWidth="1"/>
    <col min="4" max="4" width="17.140625" customWidth="1"/>
  </cols>
  <sheetData>
    <row r="1" spans="1:4" ht="30.75" customHeight="1" x14ac:dyDescent="0.25">
      <c r="A1" s="11" t="s">
        <v>27</v>
      </c>
      <c r="B1" s="11" t="s">
        <v>0</v>
      </c>
      <c r="C1" s="11" t="s">
        <v>1</v>
      </c>
      <c r="D1" s="12" t="s">
        <v>25</v>
      </c>
    </row>
    <row r="2" spans="1:4" x14ac:dyDescent="0.25">
      <c r="A2" s="1">
        <v>1</v>
      </c>
      <c r="B2" s="6" t="s">
        <v>15</v>
      </c>
      <c r="C2" s="13" t="s">
        <v>24</v>
      </c>
      <c r="D2" s="18">
        <v>600</v>
      </c>
    </row>
    <row r="3" spans="1:4" x14ac:dyDescent="0.25">
      <c r="A3" s="2">
        <v>2</v>
      </c>
      <c r="B3" s="7" t="s">
        <v>16</v>
      </c>
      <c r="C3" s="14" t="s">
        <v>24</v>
      </c>
      <c r="D3" s="19">
        <v>678</v>
      </c>
    </row>
    <row r="4" spans="1:4" x14ac:dyDescent="0.25">
      <c r="A4" s="1">
        <v>3</v>
      </c>
      <c r="B4" s="6" t="s">
        <v>17</v>
      </c>
      <c r="C4" s="13" t="s">
        <v>24</v>
      </c>
      <c r="D4" s="18">
        <v>810</v>
      </c>
    </row>
    <row r="5" spans="1:4" x14ac:dyDescent="0.25">
      <c r="A5" s="2">
        <v>4</v>
      </c>
      <c r="B5" s="7" t="s">
        <v>18</v>
      </c>
      <c r="C5" s="14" t="s">
        <v>24</v>
      </c>
      <c r="D5" s="19">
        <v>900</v>
      </c>
    </row>
    <row r="6" spans="1:4" x14ac:dyDescent="0.25">
      <c r="A6" s="1">
        <v>5</v>
      </c>
      <c r="B6" s="6" t="s">
        <v>313</v>
      </c>
      <c r="C6" s="13" t="s">
        <v>24</v>
      </c>
      <c r="D6" s="18">
        <v>564</v>
      </c>
    </row>
    <row r="7" spans="1:4" x14ac:dyDescent="0.25">
      <c r="A7" s="2">
        <v>6</v>
      </c>
      <c r="B7" s="7" t="s">
        <v>314</v>
      </c>
      <c r="C7" s="14" t="s">
        <v>24</v>
      </c>
      <c r="D7" s="19">
        <v>600</v>
      </c>
    </row>
    <row r="8" spans="1:4" x14ac:dyDescent="0.25">
      <c r="A8" s="1">
        <v>7</v>
      </c>
      <c r="B8" s="6" t="s">
        <v>312</v>
      </c>
      <c r="C8" s="13" t="s">
        <v>24</v>
      </c>
      <c r="D8" s="18">
        <v>660</v>
      </c>
    </row>
    <row r="9" spans="1:4" x14ac:dyDescent="0.25">
      <c r="A9" s="2">
        <v>8</v>
      </c>
      <c r="B9" s="7" t="s">
        <v>19</v>
      </c>
      <c r="C9" s="14" t="s">
        <v>24</v>
      </c>
      <c r="D9" s="19">
        <v>1320</v>
      </c>
    </row>
    <row r="10" spans="1:4" x14ac:dyDescent="0.25">
      <c r="A10" s="1">
        <v>9</v>
      </c>
      <c r="B10" s="6" t="s">
        <v>20</v>
      </c>
      <c r="C10" s="13" t="s">
        <v>24</v>
      </c>
      <c r="D10" s="18">
        <v>960</v>
      </c>
    </row>
    <row r="11" spans="1:4" x14ac:dyDescent="0.25">
      <c r="A11" s="3">
        <v>10</v>
      </c>
      <c r="B11" s="8" t="s">
        <v>21</v>
      </c>
      <c r="C11" s="15" t="s">
        <v>24</v>
      </c>
      <c r="D11" s="20">
        <v>810</v>
      </c>
    </row>
    <row r="12" spans="1:4" x14ac:dyDescent="0.25">
      <c r="A12" s="4">
        <v>11</v>
      </c>
      <c r="B12" s="9" t="s">
        <v>22</v>
      </c>
      <c r="C12" s="16" t="s">
        <v>24</v>
      </c>
      <c r="D12" s="21">
        <v>600</v>
      </c>
    </row>
    <row r="13" spans="1:4" x14ac:dyDescent="0.25">
      <c r="A13" s="5">
        <v>12</v>
      </c>
      <c r="B13" s="10" t="s">
        <v>23</v>
      </c>
      <c r="C13" s="17" t="s">
        <v>24</v>
      </c>
      <c r="D13" s="22">
        <v>1020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Приборы</vt:lpstr>
      <vt:lpstr>Шкафы управления</vt:lpstr>
      <vt:lpstr>Ремонт</vt:lpstr>
      <vt:lpstr>Приборы!Область_печати</vt:lpstr>
      <vt:lpstr>'Шкафы управления'!Область_печати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Trankov</dc:creator>
  <cp:lastModifiedBy>Mikhail Trankov</cp:lastModifiedBy>
  <cp:lastPrinted>2021-10-05T14:44:03Z</cp:lastPrinted>
  <dcterms:created xsi:type="dcterms:W3CDTF">2018-01-08T00:07:36Z</dcterms:created>
  <dcterms:modified xsi:type="dcterms:W3CDTF">2022-01-28T14:27:57Z</dcterms:modified>
</cp:coreProperties>
</file>